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<sst xmlns="http://schemas.openxmlformats.org/spreadsheetml/2006/main" count="75" uniqueCount="60">
  <si>
    <t>忻府区2022年第一批衔接推进乡村振兴补助资金项目计划表</t>
  </si>
  <si>
    <t>序号</t>
  </si>
  <si>
    <t>单位</t>
  </si>
  <si>
    <t>项目名称</t>
  </si>
  <si>
    <t>主要建设内容及补助标准</t>
  </si>
  <si>
    <t>投资情况（万元）</t>
  </si>
  <si>
    <t>扶持对象</t>
  </si>
  <si>
    <t>实施
单位</t>
  </si>
  <si>
    <t>项目
负责人</t>
  </si>
  <si>
    <t>备注</t>
  </si>
  <si>
    <t>联系电话</t>
  </si>
  <si>
    <t>总投资</t>
  </si>
  <si>
    <t>拟拨付
资金</t>
  </si>
  <si>
    <t>脱贫户及监测户</t>
  </si>
  <si>
    <t>户数</t>
  </si>
  <si>
    <t>人数</t>
  </si>
  <si>
    <t>三交镇</t>
  </si>
  <si>
    <t>三交镇固村养牛补助项目</t>
  </si>
  <si>
    <t>脱贫户10户养牛19头，每头补助4000元</t>
  </si>
  <si>
    <t>三交镇人民政府</t>
  </si>
  <si>
    <t>郝福成</t>
  </si>
  <si>
    <t>三交镇南陀罗沟养牛补助项目</t>
  </si>
  <si>
    <t>脱贫户自行养殖76头能繁母牛，每头补助4000元</t>
  </si>
  <si>
    <t>三交镇北冯肉牛养殖补助项目</t>
  </si>
  <si>
    <t>购买肉牛37头，每头补助4000元</t>
  </si>
  <si>
    <t>三交镇人居环境小型设备项目</t>
  </si>
  <si>
    <t>柴油挂桶式清运车18个共64.8万，柴油勾臂式带箱5个共19.5万，电瓶小三轮20个共11万，铁锹655个共1.965万，铲雪锹655个共2.2925万，塑料垃圾桶400个共15.2万，铁皮垃圾桶125个共18.75万</t>
  </si>
  <si>
    <t>小计</t>
  </si>
  <si>
    <t>奇村镇</t>
  </si>
  <si>
    <t>奇村镇上沙沟肉牛养殖项目</t>
  </si>
  <si>
    <t>购进优种肉牛85头，补贴贫困养殖户4000元/头</t>
  </si>
  <si>
    <t>奇村镇人民政府</t>
  </si>
  <si>
    <t>刘杰</t>
  </si>
  <si>
    <t>奇村镇蔚野村环境卫生项目</t>
  </si>
  <si>
    <t>时风垃圾清运车24马力1台，铁皮垃圾箱20个。</t>
  </si>
  <si>
    <t>旭来街街道</t>
  </si>
  <si>
    <t>旭来街泉子沟花椒种植培训项目</t>
  </si>
  <si>
    <t>花椒种植培训48户</t>
  </si>
  <si>
    <t>旭来街街道办事处</t>
  </si>
  <si>
    <t>刘燕</t>
  </si>
  <si>
    <t>旭来街尹村村提升工程</t>
  </si>
  <si>
    <t>路面硬化300平米卫生清洁、购置垃圾清运车6辆，清扫工具（扫帚、铁锹）50套，挖机割草机1台，道路硬化3500平方米，铺水泥砖1040平方米</t>
  </si>
  <si>
    <t>九原街街道</t>
  </si>
  <si>
    <t>九原街现代农业大棚建设项目</t>
  </si>
  <si>
    <t>90亩现代农业大棚，15万元/亩</t>
  </si>
  <si>
    <t>九原街街道办事处</t>
  </si>
  <si>
    <t>李志军</t>
  </si>
  <si>
    <t>九原街大庄村人居环境整治项目</t>
  </si>
  <si>
    <t>道路整治及斜坡整治，购置卫生清运设备</t>
  </si>
  <si>
    <t>农业农村局</t>
  </si>
  <si>
    <t>忻口镇高城村设施农业建设补助项目</t>
  </si>
  <si>
    <t>新建覆盖式全钢架大棚88.6095亩，每亩补助3万元，钢架大棚1.43亩，每亩补助8000元</t>
  </si>
  <si>
    <t>忻口镇人民政府</t>
  </si>
  <si>
    <t>尹斌</t>
  </si>
  <si>
    <t>人社局</t>
  </si>
  <si>
    <t>外出务工交通补贴</t>
  </si>
  <si>
    <t>对当年跨省务工的脱贫人口，可给予最高不超过800元一次性交通补贴；通过有组织劳务输出到户籍所在县以外的省内用人单位就业的，可给予不超过300元的一次性交通补贴</t>
  </si>
  <si>
    <t>忻府区就业和人才服务中心</t>
  </si>
  <si>
    <t>孔向荣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</si>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</sst>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b/>
      <sz val="12"/>
      <name val="宋体"/>
      <family val="0"/>
    </font>
    <font>
      <sz val="24"/>
      <name val="黑体"/>
      <family val="3"/>
    </font>
    <font>
      <sz val="11"/>
      <color indexed="8"/>
      <name val="宋体"/>
      <family val="0"/>
    </font>
    <font>
      <sz val="12"/>
      <color indexed="8"/>
      <name val="华文中宋"/>
      <family val="0"/>
    </font>
    <font>
      <b/>
      <u val="single"/>
      <sz val="12"/>
      <color indexed="8"/>
      <name val="华文中宋"/>
      <family val="0"/>
    </font>
    <font>
      <sz val="14"/>
      <color indexed="8"/>
      <name val="黑体"/>
      <family val="3"/>
    </font>
    <font>
      <sz val="14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b/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22" fillId="4" borderId="1" applyNumberFormat="0" applyAlignment="0" applyProtection="0"/>
    <xf numFmtId="0" fontId="25" fillId="5" borderId="0" applyNumberFormat="0" applyBorder="0" applyAlignment="0" applyProtection="0"/>
    <xf numFmtId="0" fontId="3" fillId="6" borderId="0" applyNumberFormat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0" fillId="0" borderId="3" applyNumberFormat="0" applyFill="0" applyAlignment="0" applyProtection="0"/>
    <xf numFmtId="0" fontId="19" fillId="0" borderId="4" applyNumberFormat="0" applyFill="0" applyAlignment="0" applyProtection="0"/>
    <xf numFmtId="0" fontId="16" fillId="8" borderId="0" applyNumberFormat="0" applyBorder="0" applyAlignment="0" applyProtection="0"/>
    <xf numFmtId="0" fontId="27" fillId="3" borderId="5" applyNumberFormat="0" applyAlignment="0" applyProtection="0"/>
    <xf numFmtId="0" fontId="16" fillId="4" borderId="0" applyNumberFormat="0" applyBorder="0" applyAlignment="0" applyProtection="0"/>
    <xf numFmtId="0" fontId="29" fillId="3" borderId="1" applyNumberFormat="0" applyAlignment="0" applyProtection="0"/>
    <xf numFmtId="0" fontId="26" fillId="9" borderId="6" applyNumberFormat="0" applyAlignment="0" applyProtection="0"/>
    <xf numFmtId="0" fontId="33" fillId="0" borderId="7" applyNumberFormat="0" applyFill="0" applyAlignment="0" applyProtection="0"/>
    <xf numFmtId="0" fontId="16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8" applyNumberFormat="0" applyFill="0" applyAlignment="0" applyProtection="0"/>
    <xf numFmtId="0" fontId="30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16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16" fillId="16" borderId="0" applyNumberFormat="0" applyBorder="0" applyAlignment="0" applyProtection="0"/>
    <xf numFmtId="0" fontId="3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" fillId="6" borderId="0" applyNumberFormat="0" applyBorder="0" applyAlignment="0" applyProtection="0"/>
    <xf numFmtId="0" fontId="16" fillId="6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  <protection/>
    </xf>
    <xf numFmtId="0" fontId="8" fillId="3" borderId="11" xfId="0" applyFont="1" applyFill="1" applyBorder="1" applyAlignment="1">
      <alignment horizontal="center" vertical="center"/>
    </xf>
    <xf numFmtId="0" fontId="9" fillId="3" borderId="11" xfId="0" applyNumberFormat="1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1" fillId="3" borderId="11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 applyProtection="1">
      <alignment horizontal="center" vertical="center" wrapText="1"/>
      <protection/>
    </xf>
    <xf numFmtId="0" fontId="13" fillId="3" borderId="11" xfId="0" applyFont="1" applyFill="1" applyBorder="1" applyAlignment="1" applyProtection="1">
      <alignment horizontal="center" vertical="center" wrapText="1"/>
      <protection/>
    </xf>
    <xf numFmtId="176" fontId="13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  <protection/>
    </xf>
    <xf numFmtId="0" fontId="12" fillId="3" borderId="1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0" zoomScaleNormal="90" zoomScaleSheetLayoutView="100" workbookViewId="0" topLeftCell="A9">
      <selection activeCell="P7" sqref="P7"/>
    </sheetView>
  </sheetViews>
  <sheetFormatPr defaultColWidth="9.00390625" defaultRowHeight="14.25"/>
  <cols>
    <col min="2" max="2" width="12.00390625" style="0" customWidth="1"/>
    <col min="3" max="3" width="17.75390625" style="0" customWidth="1"/>
    <col min="4" max="4" width="30.25390625" style="0" customWidth="1"/>
    <col min="5" max="5" width="11.25390625" style="0" customWidth="1"/>
    <col min="6" max="6" width="11.75390625" style="0" customWidth="1"/>
    <col min="9" max="9" width="18.00390625" style="0" customWidth="1"/>
    <col min="10" max="10" width="12.125" style="0" customWidth="1"/>
    <col min="11" max="11" width="7.625" style="0" customWidth="1"/>
    <col min="12" max="12" width="13.25390625" style="0" hidden="1" customWidth="1"/>
  </cols>
  <sheetData>
    <row r="1" spans="1:12" ht="31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/>
      <c r="B2" s="4"/>
      <c r="C2" s="5"/>
      <c r="D2" s="6"/>
      <c r="E2" s="6"/>
      <c r="F2" s="7"/>
      <c r="G2" s="7"/>
      <c r="H2" s="7"/>
      <c r="I2" s="50"/>
      <c r="J2" s="50"/>
      <c r="K2" s="50"/>
      <c r="L2" s="50"/>
    </row>
    <row r="3" spans="1:12" ht="30" customHeight="1">
      <c r="A3" s="8" t="s">
        <v>1</v>
      </c>
      <c r="B3" s="9" t="s">
        <v>2</v>
      </c>
      <c r="C3" s="10" t="s">
        <v>3</v>
      </c>
      <c r="D3" s="11" t="s">
        <v>4</v>
      </c>
      <c r="E3" s="12" t="s">
        <v>5</v>
      </c>
      <c r="F3" s="13"/>
      <c r="G3" s="8" t="s">
        <v>6</v>
      </c>
      <c r="H3" s="14"/>
      <c r="I3" s="11" t="s">
        <v>7</v>
      </c>
      <c r="J3" s="11" t="s">
        <v>8</v>
      </c>
      <c r="K3" s="11" t="s">
        <v>9</v>
      </c>
      <c r="L3" s="11" t="s">
        <v>10</v>
      </c>
    </row>
    <row r="4" spans="1:12" ht="30" customHeight="1">
      <c r="A4" s="8"/>
      <c r="B4" s="15"/>
      <c r="C4" s="10"/>
      <c r="D4" s="16"/>
      <c r="E4" s="11" t="s">
        <v>11</v>
      </c>
      <c r="F4" s="17" t="s">
        <v>12</v>
      </c>
      <c r="G4" s="8" t="s">
        <v>13</v>
      </c>
      <c r="H4" s="14"/>
      <c r="I4" s="16"/>
      <c r="J4" s="16"/>
      <c r="K4" s="16"/>
      <c r="L4" s="16"/>
    </row>
    <row r="5" spans="1:12" ht="30" customHeight="1">
      <c r="A5" s="8"/>
      <c r="B5" s="18"/>
      <c r="C5" s="10"/>
      <c r="D5" s="19"/>
      <c r="E5" s="19"/>
      <c r="F5" s="20"/>
      <c r="G5" s="8" t="s">
        <v>14</v>
      </c>
      <c r="H5" s="10" t="s">
        <v>15</v>
      </c>
      <c r="I5" s="19"/>
      <c r="J5" s="19"/>
      <c r="K5" s="19"/>
      <c r="L5" s="19"/>
    </row>
    <row r="6" spans="1:12" ht="45" customHeight="1">
      <c r="A6" s="21">
        <v>1</v>
      </c>
      <c r="B6" s="22" t="s">
        <v>16</v>
      </c>
      <c r="C6" s="23" t="s">
        <v>17</v>
      </c>
      <c r="D6" s="23" t="s">
        <v>18</v>
      </c>
      <c r="E6" s="23">
        <v>7.6</v>
      </c>
      <c r="F6" s="21">
        <v>7.6</v>
      </c>
      <c r="G6" s="23">
        <v>10</v>
      </c>
      <c r="H6" s="23">
        <v>26</v>
      </c>
      <c r="I6" s="23" t="s">
        <v>19</v>
      </c>
      <c r="J6" s="23" t="s">
        <v>20</v>
      </c>
      <c r="K6" s="23"/>
      <c r="L6" s="38">
        <v>13453008101</v>
      </c>
    </row>
    <row r="7" spans="1:12" ht="45" customHeight="1">
      <c r="A7" s="21">
        <v>2</v>
      </c>
      <c r="B7" s="24"/>
      <c r="C7" s="23" t="s">
        <v>21</v>
      </c>
      <c r="D7" s="23" t="s">
        <v>22</v>
      </c>
      <c r="E7" s="23">
        <v>30.4</v>
      </c>
      <c r="F7" s="21">
        <v>30.4</v>
      </c>
      <c r="G7" s="23">
        <v>38</v>
      </c>
      <c r="H7" s="23">
        <v>108</v>
      </c>
      <c r="I7" s="23" t="s">
        <v>19</v>
      </c>
      <c r="J7" s="23" t="s">
        <v>20</v>
      </c>
      <c r="K7" s="23"/>
      <c r="L7" s="38">
        <v>13453008101</v>
      </c>
    </row>
    <row r="8" spans="1:12" ht="45" customHeight="1">
      <c r="A8" s="21">
        <v>3</v>
      </c>
      <c r="B8" s="24"/>
      <c r="C8" s="23" t="s">
        <v>23</v>
      </c>
      <c r="D8" s="23" t="s">
        <v>24</v>
      </c>
      <c r="E8" s="23">
        <v>14.8</v>
      </c>
      <c r="F8" s="21">
        <v>14.8</v>
      </c>
      <c r="G8" s="23">
        <v>21</v>
      </c>
      <c r="H8" s="23">
        <v>43</v>
      </c>
      <c r="I8" s="23" t="s">
        <v>19</v>
      </c>
      <c r="J8" s="23" t="s">
        <v>20</v>
      </c>
      <c r="K8" s="23"/>
      <c r="L8" s="38">
        <v>13453008101</v>
      </c>
    </row>
    <row r="9" spans="1:12" ht="120.75" customHeight="1">
      <c r="A9" s="22">
        <v>4</v>
      </c>
      <c r="B9" s="24"/>
      <c r="C9" s="25" t="s">
        <v>25</v>
      </c>
      <c r="D9" s="25" t="s">
        <v>26</v>
      </c>
      <c r="E9" s="26">
        <v>133.5075</v>
      </c>
      <c r="F9" s="26">
        <v>133.5075</v>
      </c>
      <c r="G9" s="27">
        <v>2640</v>
      </c>
      <c r="H9" s="27">
        <v>5587</v>
      </c>
      <c r="I9" s="23" t="s">
        <v>19</v>
      </c>
      <c r="J9" s="23" t="s">
        <v>20</v>
      </c>
      <c r="K9" s="23"/>
      <c r="L9" s="38">
        <v>13453008101</v>
      </c>
    </row>
    <row r="10" spans="1:12" s="1" customFormat="1" ht="45" customHeight="1">
      <c r="A10" s="28"/>
      <c r="B10" s="28"/>
      <c r="C10" s="29" t="s">
        <v>27</v>
      </c>
      <c r="D10" s="30"/>
      <c r="E10" s="31">
        <f aca="true" t="shared" si="0" ref="E10:H10">SUM(E6:E9)</f>
        <v>186.3075</v>
      </c>
      <c r="F10" s="31">
        <f t="shared" si="0"/>
        <v>186.3075</v>
      </c>
      <c r="G10" s="32">
        <f t="shared" si="0"/>
        <v>2709</v>
      </c>
      <c r="H10" s="32">
        <f t="shared" si="0"/>
        <v>5764</v>
      </c>
      <c r="I10" s="31"/>
      <c r="J10" s="31"/>
      <c r="K10" s="31"/>
      <c r="L10" s="49"/>
    </row>
    <row r="11" spans="1:12" ht="45" customHeight="1">
      <c r="A11" s="21">
        <v>5</v>
      </c>
      <c r="B11" s="33" t="s">
        <v>28</v>
      </c>
      <c r="C11" s="34" t="s">
        <v>29</v>
      </c>
      <c r="D11" s="34" t="s">
        <v>30</v>
      </c>
      <c r="E11" s="21">
        <v>34</v>
      </c>
      <c r="F11" s="21">
        <v>34</v>
      </c>
      <c r="G11" s="34">
        <v>20</v>
      </c>
      <c r="H11" s="34">
        <v>41</v>
      </c>
      <c r="I11" s="34" t="s">
        <v>31</v>
      </c>
      <c r="J11" s="34" t="s">
        <v>32</v>
      </c>
      <c r="K11" s="34"/>
      <c r="L11" s="34">
        <v>13509704789</v>
      </c>
    </row>
    <row r="12" spans="1:12" ht="45" customHeight="1">
      <c r="A12" s="22">
        <v>6</v>
      </c>
      <c r="B12" s="33"/>
      <c r="C12" s="34" t="s">
        <v>33</v>
      </c>
      <c r="D12" s="34" t="s">
        <v>34</v>
      </c>
      <c r="E12" s="21">
        <v>3.6</v>
      </c>
      <c r="F12" s="21">
        <v>3.6</v>
      </c>
      <c r="G12" s="34">
        <v>13</v>
      </c>
      <c r="H12" s="34">
        <v>23</v>
      </c>
      <c r="I12" s="34" t="s">
        <v>31</v>
      </c>
      <c r="J12" s="34" t="s">
        <v>32</v>
      </c>
      <c r="K12" s="34"/>
      <c r="L12" s="34">
        <v>13509704789</v>
      </c>
    </row>
    <row r="13" spans="1:12" ht="45" customHeight="1">
      <c r="A13" s="35"/>
      <c r="B13" s="36"/>
      <c r="C13" s="29" t="s">
        <v>27</v>
      </c>
      <c r="D13" s="30"/>
      <c r="E13" s="31">
        <f aca="true" t="shared" si="1" ref="E13:H13">SUM(E11:E12)</f>
        <v>37.6</v>
      </c>
      <c r="F13" s="31">
        <f t="shared" si="1"/>
        <v>37.6</v>
      </c>
      <c r="G13" s="37">
        <f t="shared" si="1"/>
        <v>33</v>
      </c>
      <c r="H13" s="37">
        <f t="shared" si="1"/>
        <v>64</v>
      </c>
      <c r="I13" s="49"/>
      <c r="J13" s="49"/>
      <c r="K13" s="49"/>
      <c r="L13" s="49"/>
    </row>
    <row r="14" spans="1:12" ht="49.5" customHeight="1">
      <c r="A14" s="21">
        <v>7</v>
      </c>
      <c r="B14" s="22" t="s">
        <v>35</v>
      </c>
      <c r="C14" s="34" t="s">
        <v>36</v>
      </c>
      <c r="D14" s="38" t="s">
        <v>37</v>
      </c>
      <c r="E14" s="38">
        <v>16.8</v>
      </c>
      <c r="F14" s="38">
        <v>16.8</v>
      </c>
      <c r="G14" s="34">
        <v>48</v>
      </c>
      <c r="H14" s="34">
        <v>141</v>
      </c>
      <c r="I14" s="38" t="s">
        <v>38</v>
      </c>
      <c r="J14" s="34" t="s">
        <v>39</v>
      </c>
      <c r="K14" s="34"/>
      <c r="L14" s="34">
        <v>15934327676</v>
      </c>
    </row>
    <row r="15" spans="1:12" ht="69.75" customHeight="1">
      <c r="A15" s="22">
        <v>8</v>
      </c>
      <c r="B15" s="24"/>
      <c r="C15" s="38" t="s">
        <v>40</v>
      </c>
      <c r="D15" s="38" t="s">
        <v>41</v>
      </c>
      <c r="E15" s="38">
        <v>48.79</v>
      </c>
      <c r="F15" s="38">
        <v>48.79</v>
      </c>
      <c r="G15" s="34">
        <v>138</v>
      </c>
      <c r="H15" s="34">
        <v>251</v>
      </c>
      <c r="I15" s="38" t="s">
        <v>38</v>
      </c>
      <c r="J15" s="34" t="s">
        <v>39</v>
      </c>
      <c r="K15" s="34"/>
      <c r="L15" s="34">
        <v>15934327676</v>
      </c>
    </row>
    <row r="16" spans="1:12" ht="49.5" customHeight="1">
      <c r="A16" s="35"/>
      <c r="B16" s="28"/>
      <c r="C16" s="36" t="s">
        <v>27</v>
      </c>
      <c r="D16" s="36"/>
      <c r="E16" s="31">
        <f aca="true" t="shared" si="2" ref="E16:H16">SUM(E14:E15)</f>
        <v>65.59</v>
      </c>
      <c r="F16" s="31">
        <f t="shared" si="2"/>
        <v>65.59</v>
      </c>
      <c r="G16" s="31">
        <f t="shared" si="2"/>
        <v>186</v>
      </c>
      <c r="H16" s="31">
        <f t="shared" si="2"/>
        <v>392</v>
      </c>
      <c r="I16" s="49"/>
      <c r="J16" s="51"/>
      <c r="K16" s="51"/>
      <c r="L16" s="51"/>
    </row>
    <row r="17" spans="1:12" ht="39.75" customHeight="1">
      <c r="A17" s="33">
        <v>9</v>
      </c>
      <c r="B17" s="39" t="s">
        <v>42</v>
      </c>
      <c r="C17" s="40" t="s">
        <v>43</v>
      </c>
      <c r="D17" s="40" t="s">
        <v>44</v>
      </c>
      <c r="E17" s="41">
        <v>1350</v>
      </c>
      <c r="F17" s="42">
        <v>778.5285</v>
      </c>
      <c r="G17" s="34">
        <v>233</v>
      </c>
      <c r="H17" s="34">
        <v>475</v>
      </c>
      <c r="I17" s="34" t="s">
        <v>45</v>
      </c>
      <c r="J17" s="34" t="s">
        <v>46</v>
      </c>
      <c r="K17" s="34"/>
      <c r="L17" s="34">
        <v>13133103199</v>
      </c>
    </row>
    <row r="18" spans="1:12" ht="39.75" customHeight="1">
      <c r="A18" s="22">
        <v>10</v>
      </c>
      <c r="B18" s="39"/>
      <c r="C18" s="34" t="s">
        <v>47</v>
      </c>
      <c r="D18" s="34" t="s">
        <v>48</v>
      </c>
      <c r="E18" s="21">
        <v>60</v>
      </c>
      <c r="F18" s="21">
        <v>60</v>
      </c>
      <c r="G18" s="34">
        <v>150</v>
      </c>
      <c r="H18" s="34">
        <v>328</v>
      </c>
      <c r="I18" s="34" t="s">
        <v>45</v>
      </c>
      <c r="J18" s="34" t="s">
        <v>46</v>
      </c>
      <c r="K18" s="34"/>
      <c r="L18" s="34">
        <v>13133103199</v>
      </c>
    </row>
    <row r="19" spans="1:12" ht="39.75" customHeight="1">
      <c r="A19" s="35"/>
      <c r="B19" s="43"/>
      <c r="C19" s="36" t="s">
        <v>27</v>
      </c>
      <c r="D19" s="36"/>
      <c r="E19" s="31">
        <f aca="true" t="shared" si="3" ref="E19:H19">SUM(E17:E18)</f>
        <v>1410</v>
      </c>
      <c r="F19" s="31">
        <f t="shared" si="3"/>
        <v>838.5285</v>
      </c>
      <c r="G19" s="31">
        <f t="shared" si="3"/>
        <v>383</v>
      </c>
      <c r="H19" s="31">
        <f t="shared" si="3"/>
        <v>803</v>
      </c>
      <c r="I19" s="49"/>
      <c r="J19" s="49"/>
      <c r="K19" s="49"/>
      <c r="L19" s="49"/>
    </row>
    <row r="20" spans="1:12" ht="45" customHeight="1">
      <c r="A20" s="35">
        <v>11</v>
      </c>
      <c r="B20" s="40" t="s">
        <v>49</v>
      </c>
      <c r="C20" s="40" t="s">
        <v>50</v>
      </c>
      <c r="D20" s="40" t="s">
        <v>51</v>
      </c>
      <c r="E20" s="41">
        <v>1751.4</v>
      </c>
      <c r="F20" s="44">
        <v>266.974</v>
      </c>
      <c r="G20" s="34"/>
      <c r="H20" s="34"/>
      <c r="I20" s="34" t="s">
        <v>52</v>
      </c>
      <c r="J20" s="34" t="s">
        <v>53</v>
      </c>
      <c r="K20" s="34"/>
      <c r="L20" s="34">
        <v>13935030876</v>
      </c>
    </row>
    <row r="21" spans="1:12" ht="94.5" customHeight="1">
      <c r="A21" s="35">
        <v>12</v>
      </c>
      <c r="B21" s="34" t="s">
        <v>54</v>
      </c>
      <c r="C21" s="34" t="s">
        <v>55</v>
      </c>
      <c r="D21" s="34" t="s">
        <v>56</v>
      </c>
      <c r="E21" s="38">
        <v>20</v>
      </c>
      <c r="F21" s="38">
        <v>20</v>
      </c>
      <c r="G21" s="38">
        <v>300</v>
      </c>
      <c r="H21" s="38">
        <v>300</v>
      </c>
      <c r="I21" s="34" t="s">
        <v>57</v>
      </c>
      <c r="J21" s="34" t="s">
        <v>58</v>
      </c>
      <c r="K21" s="34"/>
      <c r="L21" s="34">
        <v>13383403885</v>
      </c>
    </row>
    <row r="22" spans="1:12" ht="39.75" customHeight="1">
      <c r="A22" s="45"/>
      <c r="B22" s="46" t="s">
        <v>59</v>
      </c>
      <c r="C22" s="47"/>
      <c r="D22" s="48"/>
      <c r="E22" s="49">
        <f>E10+E13+E16+E19+E20+E21</f>
        <v>3470.8975</v>
      </c>
      <c r="F22" s="49">
        <f>F10+F13+F16+F19+F20+F21</f>
        <v>1415</v>
      </c>
      <c r="G22" s="49">
        <f>G10+G13+G16+G19+G21</f>
        <v>3611</v>
      </c>
      <c r="H22" s="49">
        <f>H10+H13+H16+H19+H21</f>
        <v>7323</v>
      </c>
      <c r="I22" s="49"/>
      <c r="J22" s="51"/>
      <c r="K22" s="51"/>
      <c r="L22" s="51"/>
    </row>
  </sheetData>
  <sheetProtection/>
  <mergeCells count="28">
    <mergeCell ref="A1:L1"/>
    <mergeCell ref="I2:L2"/>
    <mergeCell ref="E3:F3"/>
    <mergeCell ref="G3:H3"/>
    <mergeCell ref="G4:H4"/>
    <mergeCell ref="C10:D10"/>
    <mergeCell ref="C13:D13"/>
    <mergeCell ref="C16:D16"/>
    <mergeCell ref="C19:D19"/>
    <mergeCell ref="B22:D22"/>
    <mergeCell ref="A3:A5"/>
    <mergeCell ref="A9:A10"/>
    <mergeCell ref="A12:A13"/>
    <mergeCell ref="A15:A16"/>
    <mergeCell ref="A18:A19"/>
    <mergeCell ref="B3:B5"/>
    <mergeCell ref="B6:B10"/>
    <mergeCell ref="B11:B13"/>
    <mergeCell ref="B14:B16"/>
    <mergeCell ref="B17:B19"/>
    <mergeCell ref="C3:C5"/>
    <mergeCell ref="D3:D5"/>
    <mergeCell ref="E4:E5"/>
    <mergeCell ref="F4:F5"/>
    <mergeCell ref="I3:I5"/>
    <mergeCell ref="J3:J5"/>
    <mergeCell ref="K3:K5"/>
    <mergeCell ref="L3:L5"/>
  </mergeCells>
  <printOptions/>
  <pageMargins left="0.7513888888888889" right="0.7513888888888889" top="0.5902777777777778" bottom="0.5902777777777778" header="0.5111111111111111" footer="0.5111111111111111"/>
  <pageSetup fitToHeight="0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2022-01-18T07:49:45Z</dcterms:created>
  <dcterms:modified xsi:type="dcterms:W3CDTF">2022-01-29T09:17:23Z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2052-9.1.0.5087</vt:lpwstr>
  </property>
</Properties>
</file>