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36"/>
  </bookViews>
  <sheets>
    <sheet name="忻府区2021年巩固拓展脱贫5206.9194" sheetId="39" r:id="rId1"/>
  </sheets>
  <definedNames>
    <definedName name="_xlnm._FilterDatabase" localSheetId="0" hidden="1">忻府区2021年巩固拓展脱贫5206.9194!$A$5:$U$90</definedName>
    <definedName name="_xlnm.Print_Titles" localSheetId="0">忻府区2021年巩固拓展脱贫5206.9194!$1:$5</definedName>
    <definedName name="_xlnm.Print_Area" localSheetId="0">忻府区2021年巩固拓展脱贫5206.9194!$A$1:$U$90</definedName>
  </definedNames>
  <calcPr calcId="144525"/>
</workbook>
</file>

<file path=xl/sharedStrings.xml><?xml version="1.0" encoding="utf-8"?>
<sst xmlns="http://schemas.openxmlformats.org/spreadsheetml/2006/main" count="659" uniqueCount="361">
  <si>
    <t>忻府区2021年巩固拓展脱贫成果和乡村振兴项目库</t>
  </si>
  <si>
    <t>序号</t>
  </si>
  <si>
    <t>项目
名称</t>
  </si>
  <si>
    <t>建设
性质</t>
  </si>
  <si>
    <t>项目
实施
地点</t>
  </si>
  <si>
    <t>计划
开工
时间</t>
  </si>
  <si>
    <t>计划
完工
时间</t>
  </si>
  <si>
    <t>责任
单位</t>
  </si>
  <si>
    <t>主要建设
规模与内容</t>
  </si>
  <si>
    <t>项目预算总投资（单位：万元）</t>
  </si>
  <si>
    <t>受益
对象</t>
  </si>
  <si>
    <t>绩效
目标</t>
  </si>
  <si>
    <t>群众参与和
带贫减贫机制</t>
  </si>
  <si>
    <t>备注</t>
  </si>
  <si>
    <t>合计</t>
  </si>
  <si>
    <t>衔接资金</t>
  </si>
  <si>
    <t>其中：</t>
  </si>
  <si>
    <t>小计</t>
  </si>
  <si>
    <t>中央资金</t>
  </si>
  <si>
    <t>省级资金</t>
  </si>
  <si>
    <t>市级资金</t>
  </si>
  <si>
    <t>区级资金</t>
  </si>
  <si>
    <t>除衔接资金外的统筹整合资金</t>
  </si>
  <si>
    <t>其他财政资金</t>
  </si>
  <si>
    <t>其他
筹措
资金</t>
  </si>
  <si>
    <t>一、产业类项目</t>
  </si>
  <si>
    <t>桥西街街道怡居苑社区易地扶贫搬迁脱贫户桑蚕养殖扶贫车间</t>
  </si>
  <si>
    <t>新建</t>
  </si>
  <si>
    <t>桥西街街道范野村</t>
  </si>
  <si>
    <t>桥西街街道办事处</t>
  </si>
  <si>
    <t>新建桑蚕养殖场区6600平米，扶贫车间4000平米</t>
  </si>
  <si>
    <t>50户100人</t>
  </si>
  <si>
    <t>带动脱贫户增收致富</t>
  </si>
  <si>
    <t>发展养殖业带动脱贫户就业</t>
  </si>
  <si>
    <t>旭来街街道冷库建设项目</t>
  </si>
  <si>
    <t>旭来街街道尹村村</t>
  </si>
  <si>
    <t>旭来街街道办事处</t>
  </si>
  <si>
    <t>建设冷鲜库1000平米</t>
  </si>
  <si>
    <t>265户540人</t>
  </si>
  <si>
    <t>列入街道集体资产，对外承租，租金分红脱贫户，巩固脱贫成效</t>
  </si>
  <si>
    <t>带动全街道脱贫户受益</t>
  </si>
  <si>
    <t>兰村乡磨盘山村土鸡养殖项目</t>
  </si>
  <si>
    <t>兰村乡磨盘山村</t>
  </si>
  <si>
    <t>兰村乡人民政府</t>
  </si>
  <si>
    <t>60户脱贫户每户养殖100只</t>
  </si>
  <si>
    <t>60户170人</t>
  </si>
  <si>
    <t>扩大家鸡养殖产业</t>
  </si>
  <si>
    <t>每户年收益10000元左右</t>
  </si>
  <si>
    <t>兰村乡后野峪村农业机械购置项目（武家庄）</t>
  </si>
  <si>
    <t>兰村乡后野峪村（武家庄）</t>
  </si>
  <si>
    <t>购买高粱脱粒机1台、小型收割机2台，共计3台</t>
  </si>
  <si>
    <t>42户102人</t>
  </si>
  <si>
    <t>解决脱贫户的耕作困难，节约生产成本</t>
  </si>
  <si>
    <t>每亩节省40—60元，减少农户支出2-3万</t>
  </si>
  <si>
    <t>奇村镇安社村小米加工车间</t>
  </si>
  <si>
    <t>奇村镇安社村</t>
  </si>
  <si>
    <t>奇村镇人民政府</t>
  </si>
  <si>
    <t>小米加工振筛、去湿机、双风道碾米机、330型碾米机、斗式提升机、提升机电机等配套设备及车间改造</t>
  </si>
  <si>
    <t>83户186人</t>
  </si>
  <si>
    <t>为解决农民加工难、销售难问题，同时保证所售小米质量，计划采取“农户+公司+互联网”生产销售模式，由村集体新建小米加工车间，收购农户谷物，统一加工、统一销售，既能保证农户稳增收，巩固脱贫成效，又能为壮大村集体经济探索一条新途径。</t>
  </si>
  <si>
    <t>带动全村83户脱贫户共同受益</t>
  </si>
  <si>
    <t>三交镇寨底村中药材晾晒加工厂及库房建设项目</t>
  </si>
  <si>
    <t>三交镇寨底村</t>
  </si>
  <si>
    <t>三交镇人民政府</t>
  </si>
  <si>
    <t>水泥硬化2000平米晾晒场，新建仓储间500平米</t>
  </si>
  <si>
    <t>64户132人</t>
  </si>
  <si>
    <t>为前期实施的中药材产业提供良好的晾晒和贮存场地环境，也为扩大生产提供基础保障</t>
  </si>
  <si>
    <t>带动全村64户脱贫户共同受益</t>
  </si>
  <si>
    <t>三交镇寨底村中药材机械购置项目</t>
  </si>
  <si>
    <t>购置烘干机、拖垃机、收获机各1台</t>
  </si>
  <si>
    <t>庄磨镇南张村温室蔬菜项目</t>
  </si>
  <si>
    <t>庄磨镇南张村</t>
  </si>
  <si>
    <t>庄磨镇人民政府</t>
  </si>
  <si>
    <t>建800㎡温室10个</t>
  </si>
  <si>
    <t>57户93人</t>
  </si>
  <si>
    <t>村集体年增收30万元，80%用于扶贫公益岗位和特困人群</t>
  </si>
  <si>
    <t>村委组织项目实施，带动57户脱贫户受益</t>
  </si>
  <si>
    <t>庄磨镇南社村温室蔬菜项目</t>
  </si>
  <si>
    <t>庄磨镇南社村</t>
  </si>
  <si>
    <t>100户299人</t>
  </si>
  <si>
    <t>村集体年增收20万元，80%用于扶贫公益岗位和特困人群</t>
  </si>
  <si>
    <t>村委组织项目实施，带动100户脱贫户受益</t>
  </si>
  <si>
    <t>庄磨镇大保沟村温室蔬菜项目</t>
  </si>
  <si>
    <t>庄磨镇大保沟村</t>
  </si>
  <si>
    <t>102户231人</t>
  </si>
  <si>
    <t>村集体年增收10万元，80%用于扶贫公益岗位和特困人群</t>
  </si>
  <si>
    <t>村委组织项目实施，带动102户脱贫户受益</t>
  </si>
  <si>
    <t>庄磨镇太河村温室蔬菜项目</t>
  </si>
  <si>
    <t>庄磨镇太河村</t>
  </si>
  <si>
    <t>83户185人</t>
  </si>
  <si>
    <t>村委组织项目实施，带动 脱贫户受益</t>
  </si>
  <si>
    <t>忻府区_产业项目_合索镇农业机械购置项目（一）</t>
  </si>
  <si>
    <t>合索镇</t>
  </si>
  <si>
    <t>合索镇人民政府</t>
  </si>
  <si>
    <t>购置1804拖拉机1台、鑫天朗打捆机1台、犁1台</t>
  </si>
  <si>
    <t>655户1337人</t>
  </si>
  <si>
    <t>解决脱贫户的耕作困难，每年每户增收400元</t>
  </si>
  <si>
    <t>忻府区_产业项目_合索镇农业机械购置项目（二）</t>
  </si>
  <si>
    <t>忻府区_产业项目_合索镇农业机械购置项目（三）</t>
  </si>
  <si>
    <t>忻府区_产业项目_合索镇农业机械购置项目（四）</t>
  </si>
  <si>
    <t>忻府区_产业项目_合索镇农业机械购置项目（五）</t>
  </si>
  <si>
    <t>忻府区_产业项目_合索镇农业机械购置项目（六）</t>
  </si>
  <si>
    <t>忻府区_产业项目_合索镇农业机械购置项目（七）</t>
  </si>
  <si>
    <t>东方红1804拖拉机1台，远航园捆打包机911-1.4  1台</t>
  </si>
  <si>
    <t>三交镇牛尾庄生态养殖基础建设项目</t>
  </si>
  <si>
    <t>三交镇牛尾村</t>
  </si>
  <si>
    <t>建设标准养殖围栏3座、青储池、饲草库、室外场地硬化、变压器一台，卫生防疫室、办公用房等</t>
  </si>
  <si>
    <t>121户271人</t>
  </si>
  <si>
    <t>户年均增收500元，</t>
  </si>
  <si>
    <t>带动全体脱贫户受益</t>
  </si>
  <si>
    <t>山西省忻定农牧场辣椒初加工配套项目</t>
  </si>
  <si>
    <t>山西省忻定农牧场一分场</t>
  </si>
  <si>
    <t>忻府区农业农村局</t>
  </si>
  <si>
    <t>水井1眼及配套，电力315kva安装，维修办公室150平方米，间场地硬化2000平方米，区内道路200米，围墙300米，大门1座。</t>
  </si>
  <si>
    <t>提高辣椒附加值，促进增收</t>
  </si>
  <si>
    <t>忻州市天绿源食品有限公司发展农业特色产业项目</t>
  </si>
  <si>
    <t>忻府区</t>
  </si>
  <si>
    <t>购置一套糯玉米全自动包装机</t>
  </si>
  <si>
    <t>10户10人</t>
  </si>
  <si>
    <t>解决集中安置区就近就业带动增收</t>
  </si>
  <si>
    <t>兑现2020年度三品一标认证奖补资金项目</t>
  </si>
  <si>
    <t>三品一标认证奖补资金</t>
  </si>
  <si>
    <t>2户2人</t>
  </si>
  <si>
    <t>三品一标认证奖补</t>
  </si>
  <si>
    <t>桥西街街道集中安置区果蔬大棚项目</t>
  </si>
  <si>
    <t>桥西街街道</t>
  </si>
  <si>
    <t>新建果蔬大棚250个，配套水管铺设、田间路规划等</t>
  </si>
  <si>
    <t>300人</t>
  </si>
  <si>
    <t>激活农村各类生产要素潜能，推动村级集体经济持续健康发展</t>
  </si>
  <si>
    <t>带动村集体经济发展壮大，促进群众增收致富</t>
  </si>
  <si>
    <t>2021年 豆罗镇苏村新建养殖小区项目</t>
  </si>
  <si>
    <t>豆罗镇</t>
  </si>
  <si>
    <t>豆罗镇人民政府</t>
  </si>
  <si>
    <t>每个村市级财政资金扶持4万元</t>
  </si>
  <si>
    <t>1户1人</t>
  </si>
  <si>
    <t>2021年北义井乡张庄村入股辣椒、甜瓜种植合作社项目</t>
  </si>
  <si>
    <t>北义井乡</t>
  </si>
  <si>
    <t>北义井乡人民政府</t>
  </si>
  <si>
    <t>1户3人</t>
  </si>
  <si>
    <t>2021年董村镇刘家山村资金入股项目</t>
  </si>
  <si>
    <t>董村镇</t>
  </si>
  <si>
    <t>董村镇人民政府</t>
  </si>
  <si>
    <t>1户2人</t>
  </si>
  <si>
    <t>2021年董村镇游遨村资金入股项目</t>
  </si>
  <si>
    <t>6户7人</t>
  </si>
  <si>
    <t>2021年豆罗镇韩沟村资金入股项目</t>
  </si>
  <si>
    <t>3户3人</t>
  </si>
  <si>
    <t>2021年合索镇南合索村资金入股项目</t>
  </si>
  <si>
    <t>5户12人</t>
  </si>
  <si>
    <t>2021年合索镇陀罗村资金入股项目</t>
  </si>
  <si>
    <t>4户9人</t>
  </si>
  <si>
    <t>2021年九原街街道土凌桥村资金入股项目</t>
  </si>
  <si>
    <t>九原街街道</t>
  </si>
  <si>
    <t>九原街街道办事处</t>
  </si>
  <si>
    <t>3户5人</t>
  </si>
  <si>
    <t>2021年兰村乡南呼延村瓜果蔬菜批发市场出租项目</t>
  </si>
  <si>
    <t>兰村乡</t>
  </si>
  <si>
    <t>40户65人</t>
  </si>
  <si>
    <t>2021年奇村镇南高村温泉农家乐康养度假项目</t>
  </si>
  <si>
    <t>奇村镇</t>
  </si>
  <si>
    <t>38户61人</t>
  </si>
  <si>
    <t>2021年奇村镇石家庄村建设温室大棚项目</t>
  </si>
  <si>
    <t>13户22人</t>
  </si>
  <si>
    <t>2021年西张镇曹村建设蔬菜大棚项目</t>
  </si>
  <si>
    <t>西张镇</t>
  </si>
  <si>
    <t>西张镇人民政府</t>
  </si>
  <si>
    <t>4户4人</t>
  </si>
  <si>
    <t>2021年忻口镇伏虎庄村建设养殖场项目</t>
  </si>
  <si>
    <t>忻口镇</t>
  </si>
  <si>
    <t>忻口镇人民政府</t>
  </si>
  <si>
    <t>2021年忻口镇高城村建设温室大棚项目</t>
  </si>
  <si>
    <t>2021年忻口镇高铺村建设养殖场项目</t>
  </si>
  <si>
    <t>2户5人</t>
  </si>
  <si>
    <t>2021年旭来街街道前秦村资金入股项目</t>
  </si>
  <si>
    <t>旭来街街道</t>
  </si>
  <si>
    <t>2021年云中路街道北太平村建设温室大棚项目</t>
  </si>
  <si>
    <t>云中路街道</t>
  </si>
  <si>
    <t>云中路街道办事处</t>
  </si>
  <si>
    <t>4户6人</t>
  </si>
  <si>
    <t>2021年云中路街道南太平村建设蔬菜大棚项目</t>
  </si>
  <si>
    <t>2户4人</t>
  </si>
  <si>
    <t>2021年长征街街道张家庄村入股便民市场建设项目</t>
  </si>
  <si>
    <t>长征街街道</t>
  </si>
  <si>
    <t>长征街街道办事处</t>
  </si>
  <si>
    <t>2021年庄磨镇南社村建设温室蔬菜大棚项目</t>
  </si>
  <si>
    <t>庄磨镇</t>
  </si>
  <si>
    <t>43户102人</t>
  </si>
  <si>
    <t>豆罗镇白石村大型农机具购置项目（于条沟）</t>
  </si>
  <si>
    <t>豆罗镇白石村（于条沟）</t>
  </si>
  <si>
    <t>购置农机具：1804型拖拉机、旋耕机、犁、还田机、打捆机各1台，共计5台</t>
  </si>
  <si>
    <t>67户186人</t>
  </si>
  <si>
    <t>解决脱贫户实际耕作困难，减低种植成本30%。减轻防火压力和劳务压力。户均年分红1000元左右</t>
  </si>
  <si>
    <t>村委组织，项目的实施可以带动贫困人口67户186人受益。</t>
  </si>
  <si>
    <t>奇村镇后河堡村农业机械购置项目</t>
  </si>
  <si>
    <t>奇村镇后河堡村</t>
  </si>
  <si>
    <t>拖拉旋耕机、山桃山杏去皮机、山桃山杏剥壳机、中药材切片机、磨粉机、药材收获机各1台，共计6台</t>
  </si>
  <si>
    <t>45户110人</t>
  </si>
  <si>
    <t>实现农业农产品和中药材生产加工机械化，提升生产加工效率，带动产业持续发展</t>
  </si>
  <si>
    <t>带动全村农户发展农业产业</t>
  </si>
  <si>
    <t>奇村镇后河堡村中药材机械购置项目（下沙沟）</t>
  </si>
  <si>
    <t>奇村镇后河堡村（下沙沟村）</t>
  </si>
  <si>
    <t>购置中药材机械7台：小型挖掘机1台、压扁机2台、切片机2台、拖拉机1台、收获机1台</t>
  </si>
  <si>
    <t>61户109人</t>
  </si>
  <si>
    <t>促进全村黄芪种植生产和加工实现机械化，带动千亩黄芪产业持续发展。</t>
  </si>
  <si>
    <t>村委组织，合作社示范，全村61户脱贫户分户种植，户均黄芪10亩以上，每户年均增收1万元以上</t>
  </si>
  <si>
    <t>忻府区_产业项目_合索镇农业机械购置项目（八）</t>
  </si>
  <si>
    <t>揉丝滚筒液压一体打包机1台</t>
  </si>
  <si>
    <t>忻府区_产业项目_2021年合索镇农业机械购置项目（九）</t>
  </si>
  <si>
    <t>柳工50装载机1台</t>
  </si>
  <si>
    <t>合索镇农业机械库房建设项目</t>
  </si>
  <si>
    <t>建设可供22台农机具存放的608平米库房</t>
  </si>
  <si>
    <t>每年每户增收400元</t>
  </si>
  <si>
    <t>九原街街道大庄村恒温库建设项目</t>
  </si>
  <si>
    <t>九原街街道大庄村</t>
  </si>
  <si>
    <t>建设恒温库一座，建设面积800平方米</t>
  </si>
  <si>
    <t>150户328人</t>
  </si>
  <si>
    <t>提高农产品价格
提高经济效益</t>
  </si>
  <si>
    <t>带动脱贫户150户328人</t>
  </si>
  <si>
    <t>豆罗镇朝阳村杂粮加工项目</t>
  </si>
  <si>
    <t>豆罗镇朝阳村</t>
  </si>
  <si>
    <t>购置小米加工成套设备1套，自动拆边缝包机1套，一分吹粉碎机1套</t>
  </si>
  <si>
    <t>51户126人</t>
  </si>
  <si>
    <t>提供就业岗位，带动就业积极性，方便群众生产生活</t>
  </si>
  <si>
    <t>提供就业岗位，带动脱贫51户，预计户均增收400元。</t>
  </si>
  <si>
    <t>奇村镇鱼龙沟村杏树灌溉工程（井沟）</t>
  </si>
  <si>
    <t>奇村镇鱼龙沟村（井沟村）</t>
  </si>
  <si>
    <r>
      <rPr>
        <sz val="12"/>
        <color theme="1"/>
        <rFont val="仿宋"/>
        <charset val="134"/>
      </rPr>
      <t>新建50m</t>
    </r>
    <r>
      <rPr>
        <sz val="12"/>
        <color theme="1"/>
        <rFont val="宋体"/>
        <charset val="134"/>
      </rPr>
      <t>³</t>
    </r>
    <r>
      <rPr>
        <sz val="12"/>
        <color theme="1"/>
        <rFont val="仿宋"/>
        <charset val="134"/>
      </rPr>
      <t>蓄水池1个，泵房1间，配套水泵1台，流量50m</t>
    </r>
    <r>
      <rPr>
        <sz val="12"/>
        <color theme="1"/>
        <rFont val="宋体"/>
        <charset val="134"/>
      </rPr>
      <t>³</t>
    </r>
    <r>
      <rPr>
        <sz val="12"/>
        <color theme="1"/>
        <rFont val="仿宋"/>
        <charset val="134"/>
      </rPr>
      <t>/h，铺设</t>
    </r>
    <r>
      <rPr>
        <sz val="12"/>
        <color theme="1"/>
        <rFont val="宋体"/>
        <charset val="134"/>
      </rPr>
      <t>∅</t>
    </r>
    <r>
      <rPr>
        <sz val="12"/>
        <color theme="1"/>
        <rFont val="仿宋"/>
        <charset val="134"/>
      </rPr>
      <t>125钢管1500m，</t>
    </r>
    <r>
      <rPr>
        <sz val="12"/>
        <color theme="1"/>
        <rFont val="宋体"/>
        <charset val="134"/>
      </rPr>
      <t>∅</t>
    </r>
    <r>
      <rPr>
        <sz val="12"/>
        <color theme="1"/>
        <rFont val="仿宋"/>
        <charset val="134"/>
      </rPr>
      <t>100PVC管道1200m，给水栓20个</t>
    </r>
  </si>
  <si>
    <t>73户180人</t>
  </si>
  <si>
    <t>为全村杏树灌溉提供便利，带动杏树产业持续发展。</t>
  </si>
  <si>
    <t>带动全村73户脱贫户共同受益</t>
  </si>
  <si>
    <t>豆罗镇下河北村大型农机具购置项目（上河北）</t>
  </si>
  <si>
    <t>豆罗镇下河北村（上河北）</t>
  </si>
  <si>
    <t>1804型拖拉机 、深旋机 、犁 、还田机 、打捆机各1台，共计5台</t>
  </si>
  <si>
    <t>33户86人</t>
  </si>
  <si>
    <t>用低于市场30%的费用耕作全村土地，出租机械受益用来脱贫户分红。户均年分红2000元左右</t>
  </si>
  <si>
    <t>项目的实施可以带动贫困人口33户86人受益，出租机械受益用来脱贫户分红</t>
  </si>
  <si>
    <t>兰村乡南堡村黄花种植项目</t>
  </si>
  <si>
    <t>兰村乡南堡村</t>
  </si>
  <si>
    <t>种植黄花菜10亩，每亩9000株，整理深翻土地</t>
  </si>
  <si>
    <t>65户117人</t>
  </si>
  <si>
    <t>发展黄花产业，带动脱贫户增收</t>
  </si>
  <si>
    <t>带动65户脱贫户增收</t>
  </si>
  <si>
    <t>兰村乡西王村鸡羊养殖项目（卜吊梁村）</t>
  </si>
  <si>
    <t>兰村乡西王村（卜吊梁村）</t>
  </si>
  <si>
    <t>每户70只鸡苗，共计210只鸡；每户4只羊羔，共计12只</t>
  </si>
  <si>
    <t>6户12人</t>
  </si>
  <si>
    <t>发展养殖业，带动脱贫户增收</t>
  </si>
  <si>
    <t>每个养殖户年增收10000元以上</t>
  </si>
  <si>
    <t>奇村镇柴家庄村新建水渠工程</t>
  </si>
  <si>
    <t>奇村镇柴家庄村</t>
  </si>
  <si>
    <t>围绕农田修建一条长大约1000米、宽0.6米、高0.8米.的混凝土水渠</t>
  </si>
  <si>
    <t>78户144人</t>
  </si>
  <si>
    <t>用于农田灌溉，提高农作物的产量，使农民增收。</t>
  </si>
  <si>
    <t>帮助全村78户脱贫户增加农产品的种植收益。</t>
  </si>
  <si>
    <t>奇村镇寺坪村新建水渠工程（横河）</t>
  </si>
  <si>
    <t>奇村镇寺坪村（横河）</t>
  </si>
  <si>
    <t>围绕农田修建一条长大约2000米、宽0.6米、高0.6米.的混凝土水渠</t>
  </si>
  <si>
    <t>74户144人</t>
  </si>
  <si>
    <t>帮助全村74户脱贫户增加农产品的种植收益。</t>
  </si>
  <si>
    <t>奇村镇上沙沟村肉牛养殖项目</t>
  </si>
  <si>
    <t>奇村镇上沙沟村</t>
  </si>
  <si>
    <t>购进肉牛55头，每头补助4000元</t>
  </si>
  <si>
    <t>18户40人</t>
  </si>
  <si>
    <t>扩大养殖规模，进一步激发脱贫户“我要致富”的积极性，带动全村养殖业规模化发展。</t>
  </si>
  <si>
    <t>村两委牵头，养殖户合作化养殖，18户养殖户户年均增收1万元。</t>
  </si>
  <si>
    <t>奇村镇上沙沟村肉牛养殖场建设项目</t>
  </si>
  <si>
    <t>新建牛舍1080平方米，草料房412.5平方米及办公用房、诊疗室、待产室等60平方米以及场地硬化等</t>
  </si>
  <si>
    <t>80户160人</t>
  </si>
  <si>
    <t>村集体新建高标准肉牛养殖场，集体管理，合作化养殖，推动肉牛养殖规模化、标准化、产业化、生态化，促进全村肉牛养殖产业可持续发展。</t>
  </si>
  <si>
    <t>村集体管理，养殖户合作化养殖，利益链接全村80户脱贫户共同受益，经济效益、社会效益、生态效益显著。</t>
  </si>
  <si>
    <t>三交镇阳坡村小米加工车间</t>
  </si>
  <si>
    <t>三交镇阳坡村</t>
  </si>
  <si>
    <t>锥磨机、碾米机等配套设施</t>
  </si>
  <si>
    <t>100户204人</t>
  </si>
  <si>
    <t>为解决农民杂粮加工难问题</t>
  </si>
  <si>
    <t>带动全村100户脱贫户共同受益</t>
  </si>
  <si>
    <t>二、教育扶贫</t>
  </si>
  <si>
    <t>2021年雨露计划补助项目</t>
  </si>
  <si>
    <t>忻府区扶贫开发中心</t>
  </si>
  <si>
    <t>建档立卡贫困学生资助450人，每人补助3000元</t>
  </si>
  <si>
    <t>450户450人</t>
  </si>
  <si>
    <t>通过实施教育扶贫资助，贫困学生不会因学致贫</t>
  </si>
  <si>
    <t>贫困学生得到雨露计划资助，有效降低教育支出</t>
  </si>
  <si>
    <t>2021年乡村振兴致富带头人培训（长线）</t>
  </si>
  <si>
    <t>计划培训乡村振兴致富带头人35人，每天每人350元，培训不少于10天</t>
  </si>
  <si>
    <t>35人</t>
  </si>
  <si>
    <t>培育致富带头人，促进产业发展，多渠道促进脱贫群众增收致富</t>
  </si>
  <si>
    <t>解决群众就近就地就业，解决销售难问题，带动脱贫户增收致富</t>
  </si>
  <si>
    <t>2021年乡村振兴致富带头人培训（海运）</t>
  </si>
  <si>
    <t>计划培训乡村振兴致富带头人58人，每天每人350元，培训不少于11天</t>
  </si>
  <si>
    <t>58人</t>
  </si>
  <si>
    <t>2021年乡村振兴致富带头人培训（省级培训）</t>
  </si>
  <si>
    <t>计划培训乡村振兴致富带头人8人，每天每人350元，培训不少于12天</t>
  </si>
  <si>
    <t>8人</t>
  </si>
  <si>
    <t>2021年乡村振兴致富带头人培训（淯蓝等）</t>
  </si>
  <si>
    <t>计划培训乡村振兴致富带头人69人，每天每人350元，培训不少于13天</t>
  </si>
  <si>
    <t>69人</t>
  </si>
  <si>
    <t>2021年贫困大学生教育扶贫补助项目</t>
  </si>
  <si>
    <t>建档立卡贫困学生资助37人，每人补助5000元</t>
  </si>
  <si>
    <t>37人</t>
  </si>
  <si>
    <t>三、金融扶贫</t>
  </si>
  <si>
    <t>2021年金融扶贫贷款贴息</t>
  </si>
  <si>
    <t>306户脱贫户的扶贫小额信贷贴息</t>
  </si>
  <si>
    <t>306户704人</t>
  </si>
  <si>
    <t>扶持306户脱贫户的扶贫小额信贷贴息</t>
  </si>
  <si>
    <t>降低贷款户的贴息支出，鼓励306脱贫户通过贷款来发展生产，形成主导产业，增加收入，巩固脱贫</t>
  </si>
  <si>
    <t>2021年易地扶贫移民搬迁贷款利息</t>
  </si>
  <si>
    <t>易地扶贫搬迁5139人，2021年区级支付贷款利息1200万元</t>
  </si>
  <si>
    <t>2012户5139人</t>
  </si>
  <si>
    <t>为了完成易地扶贫搬迁5139人，2020年区级支付贷款利息1200万元</t>
  </si>
  <si>
    <t>完成了十三五移民搬迁任务5139人</t>
  </si>
  <si>
    <t>偿还易地扶贫搬迁贷款及债券利息项目</t>
  </si>
  <si>
    <t>偿还第四季度易地扶贫搬迁贷款及债券利息</t>
  </si>
  <si>
    <t>“晋忻保”农业风险保障金市级资金配套项目</t>
  </si>
  <si>
    <t>对18448人建档立卡脱贫人口和易致贫人口6418人的注入农业风险保证金</t>
  </si>
  <si>
    <t>24866人</t>
  </si>
  <si>
    <t>四、村基础设施</t>
  </si>
  <si>
    <t>庄磨镇黄岭提水工程</t>
  </si>
  <si>
    <t>庄磨镇黄岭</t>
  </si>
  <si>
    <t>忻府区水利局</t>
  </si>
  <si>
    <t>维修水泵1台、配套水泵1台</t>
  </si>
  <si>
    <t>61户138人</t>
  </si>
  <si>
    <t>提升农村饮水安全保障水平</t>
  </si>
  <si>
    <t>全村共同受益,惠及脱贫户61户138人</t>
  </si>
  <si>
    <t>豆罗镇下河北提水工程</t>
  </si>
  <si>
    <t>豆罗镇下河北</t>
  </si>
  <si>
    <t>打井1眼、水泵1台、管道300米</t>
  </si>
  <si>
    <t>全村共同受益1户2人</t>
  </si>
  <si>
    <t>豆罗镇南沟提水工程</t>
  </si>
  <si>
    <t>豆罗镇南沟</t>
  </si>
  <si>
    <t>打井1眼、管道150米</t>
  </si>
  <si>
    <t>54户117人</t>
  </si>
  <si>
    <t>全村共同受益54户117人</t>
  </si>
  <si>
    <t>豆罗镇班庄提水工程</t>
  </si>
  <si>
    <t>豆罗镇班庄</t>
  </si>
  <si>
    <t>管道900米</t>
  </si>
  <si>
    <t>全村共同受益2户4人</t>
  </si>
  <si>
    <t>三交镇娄子沟引水工程</t>
  </si>
  <si>
    <t>三交镇娄子沟</t>
  </si>
  <si>
    <t>维修管道300米</t>
  </si>
  <si>
    <t>50户106人</t>
  </si>
  <si>
    <t>全村共同受益50户106人</t>
  </si>
  <si>
    <t>山西省忻定农牧场2021年扶贫开发节水管道灌溉建设项目</t>
  </si>
  <si>
    <t>山西省忻定农牧场一、二分场</t>
  </si>
  <si>
    <t>更新机井7眼及配套设施设备，井房5座，配套变压器4台，敷设电缆3300米，潜水泵8台，管道3100米</t>
  </si>
  <si>
    <t>实施节水灌溉工程，促进稳产高产，发展现代农业</t>
  </si>
  <si>
    <t>三交镇东峪村提升工程</t>
  </si>
  <si>
    <t>三交镇东峪村</t>
  </si>
  <si>
    <t>修复残垣断壁125米，河道治理工程、重修过水路面4处</t>
  </si>
  <si>
    <t>52户98人</t>
  </si>
  <si>
    <t>基础设施和公共服务明显提升，人居环境明显优化，群众满意度明显提升</t>
  </si>
  <si>
    <t>共同受益，惠及脱贫户52户98人</t>
  </si>
  <si>
    <t>三交镇上寺村提升工程</t>
  </si>
  <si>
    <t>三交镇上寺村</t>
  </si>
  <si>
    <t>新建漫水涵5处，治理疏通水渠150米</t>
  </si>
  <si>
    <t>39户80人</t>
  </si>
  <si>
    <t>共同受益，惠及脱贫户39户80人</t>
  </si>
  <si>
    <t>云中路街道西播明村环卫设施购置项目</t>
  </si>
  <si>
    <t>购置果皮箱24、户用垃圾桶300个等</t>
  </si>
  <si>
    <t>1户4人</t>
  </si>
  <si>
    <t>改善人居环境，提升生活质量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</si>
</sst>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41">
    <font>
      <sz val="11"/>
      <color indexed="8"/>
      <name val="宋体"/>
      <charset val="134"/>
    </font>
    <font>
      <sz val="14"/>
      <color indexed="8"/>
      <name val="黑体"/>
      <charset val="134"/>
    </font>
    <font>
      <sz val="11"/>
      <color indexed="8"/>
      <name val="黑体"/>
      <charset val="134"/>
    </font>
    <font>
      <sz val="36"/>
      <name val="黑体"/>
      <charset val="134"/>
    </font>
    <font>
      <sz val="11"/>
      <name val="宋体"/>
      <charset val="134"/>
    </font>
    <font>
      <sz val="18"/>
      <name val="宋体"/>
      <charset val="134"/>
    </font>
    <font>
      <sz val="14"/>
      <name val="黑体"/>
      <charset val="134"/>
    </font>
    <font>
      <sz val="11"/>
      <name val="黑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0"/>
    </font>
    <font>
      <sz val="12"/>
      <color rgb="FF000000"/>
      <name val="仿宋"/>
      <charset val="134"/>
    </font>
    <font>
      <sz val="12"/>
      <color indexed="8"/>
      <name val="仿宋"/>
      <charset val="134"/>
    </font>
    <font>
      <sz val="12"/>
      <name val="仿宋"/>
      <charset val="1"/>
    </font>
    <font>
      <b/>
      <sz val="12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3" fillId="24" borderId="14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19" borderId="12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37" fillId="5" borderId="14" applyNumberFormat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9" fillId="0" borderId="15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76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76" fontId="5" fillId="2" borderId="0" xfId="0" applyNumberFormat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阳曲县2017年第三季度财政扶贫资金支出情况表" xfId="47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93"/>
  <sheetViews>
    <sheetView tabSelected="1" zoomScale="50" zoomScaleNormal="50" workbookViewId="0">
      <pane xSplit="1" ySplit="7" topLeftCell="B83" activePane="bottomRight" state="frozen"/>
      <selection/>
      <selection pane="topRight"/>
      <selection pane="bottomLeft"/>
      <selection pane="bottomRight" activeCell="A1" sqref="A1:U90"/>
    </sheetView>
  </sheetViews>
  <sheetFormatPr defaultColWidth="9" defaultRowHeight="13.5"/>
  <cols>
    <col min="1" max="1" width="4.38333333333333" style="1" customWidth="1"/>
    <col min="2" max="2" width="21.75" style="5" customWidth="1"/>
    <col min="3" max="3" width="6.96666666666667" style="1" customWidth="1"/>
    <col min="4" max="4" width="13.3333333333333" style="1" customWidth="1"/>
    <col min="5" max="5" width="15.1083333333333" style="6" customWidth="1"/>
    <col min="6" max="6" width="15.5583333333333" style="6" customWidth="1"/>
    <col min="7" max="7" width="11.1083333333333" style="1" customWidth="1"/>
    <col min="8" max="8" width="24.7416666666667" style="1" customWidth="1"/>
    <col min="9" max="9" width="15.4083333333333" style="7" customWidth="1"/>
    <col min="10" max="14" width="10.3333333333333" style="1" customWidth="1"/>
    <col min="15" max="15" width="12.3" style="1" customWidth="1"/>
    <col min="16" max="16" width="12.4416666666667" style="1" customWidth="1"/>
    <col min="17" max="17" width="9.18333333333333" style="1" customWidth="1"/>
    <col min="18" max="18" width="13.1833333333333" style="5" customWidth="1"/>
    <col min="19" max="19" width="30.5166666666667" style="1" customWidth="1"/>
    <col min="20" max="20" width="18.225" style="1" customWidth="1"/>
    <col min="21" max="21" width="10.9666666666667" style="1" customWidth="1"/>
    <col min="22" max="16372" width="9" style="1"/>
  </cols>
  <sheetData>
    <row r="1" s="1" customFormat="1" ht="60" customHeight="1" spans="1:21">
      <c r="A1" s="8" t="s">
        <v>0</v>
      </c>
      <c r="B1" s="8"/>
      <c r="C1" s="8"/>
      <c r="D1" s="8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="1" customFormat="1" ht="22.5" spans="1:21">
      <c r="A2" s="10"/>
      <c r="B2" s="11"/>
      <c r="C2" s="11"/>
      <c r="D2" s="11"/>
      <c r="E2" s="12"/>
      <c r="F2" s="12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0"/>
    </row>
    <row r="3" s="2" customFormat="1" ht="40" customHeight="1" spans="1:16372">
      <c r="A3" s="13" t="s">
        <v>1</v>
      </c>
      <c r="B3" s="13" t="s">
        <v>2</v>
      </c>
      <c r="C3" s="13" t="s">
        <v>3</v>
      </c>
      <c r="D3" s="13" t="s">
        <v>4</v>
      </c>
      <c r="E3" s="14" t="s">
        <v>5</v>
      </c>
      <c r="F3" s="14" t="s">
        <v>6</v>
      </c>
      <c r="G3" s="13" t="s">
        <v>7</v>
      </c>
      <c r="H3" s="13" t="s">
        <v>8</v>
      </c>
      <c r="I3" s="13" t="s">
        <v>9</v>
      </c>
      <c r="J3" s="13"/>
      <c r="K3" s="13"/>
      <c r="L3" s="13"/>
      <c r="M3" s="13"/>
      <c r="N3" s="13"/>
      <c r="O3" s="13"/>
      <c r="P3" s="13"/>
      <c r="Q3" s="13"/>
      <c r="R3" s="13" t="s">
        <v>10</v>
      </c>
      <c r="S3" s="13" t="s">
        <v>11</v>
      </c>
      <c r="T3" s="13" t="s">
        <v>12</v>
      </c>
      <c r="U3" s="13" t="s">
        <v>13</v>
      </c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</row>
    <row r="4" s="2" customFormat="1" ht="40" customHeight="1" spans="1:16372">
      <c r="A4" s="13"/>
      <c r="B4" s="13"/>
      <c r="C4" s="13"/>
      <c r="D4" s="13"/>
      <c r="E4" s="14"/>
      <c r="F4" s="14"/>
      <c r="G4" s="13"/>
      <c r="H4" s="13"/>
      <c r="I4" s="13" t="s">
        <v>14</v>
      </c>
      <c r="J4" s="13" t="s">
        <v>15</v>
      </c>
      <c r="K4" s="13"/>
      <c r="L4" s="13"/>
      <c r="M4" s="13"/>
      <c r="N4" s="13"/>
      <c r="O4" s="13" t="s">
        <v>16</v>
      </c>
      <c r="P4" s="13"/>
      <c r="Q4" s="13"/>
      <c r="R4" s="13"/>
      <c r="S4" s="13"/>
      <c r="T4" s="13"/>
      <c r="U4" s="13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</row>
    <row r="5" s="2" customFormat="1" ht="75" customHeight="1" spans="1:16372">
      <c r="A5" s="13"/>
      <c r="B5" s="13"/>
      <c r="C5" s="13"/>
      <c r="D5" s="13"/>
      <c r="E5" s="14"/>
      <c r="F5" s="14"/>
      <c r="G5" s="13"/>
      <c r="H5" s="13"/>
      <c r="I5" s="13"/>
      <c r="J5" s="13" t="s">
        <v>17</v>
      </c>
      <c r="K5" s="13" t="s">
        <v>18</v>
      </c>
      <c r="L5" s="13" t="s">
        <v>19</v>
      </c>
      <c r="M5" s="13" t="s">
        <v>20</v>
      </c>
      <c r="N5" s="13" t="s">
        <v>21</v>
      </c>
      <c r="O5" s="13" t="s">
        <v>22</v>
      </c>
      <c r="P5" s="13" t="s">
        <v>23</v>
      </c>
      <c r="Q5" s="13" t="s">
        <v>24</v>
      </c>
      <c r="R5" s="13"/>
      <c r="S5" s="13"/>
      <c r="T5" s="13"/>
      <c r="U5" s="13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  <c r="XEH5" s="7"/>
      <c r="XEI5" s="7"/>
      <c r="XEJ5" s="7"/>
      <c r="XEK5" s="7"/>
      <c r="XEL5" s="7"/>
      <c r="XEM5" s="7"/>
      <c r="XEN5" s="7"/>
      <c r="XEO5" s="7"/>
      <c r="XEP5" s="7"/>
      <c r="XEQ5" s="7"/>
      <c r="XER5" s="7"/>
    </row>
    <row r="6" s="3" customFormat="1" ht="40" customHeight="1" spans="1:21">
      <c r="A6" s="15" t="s">
        <v>14</v>
      </c>
      <c r="B6" s="16"/>
      <c r="C6" s="17"/>
      <c r="D6" s="17"/>
      <c r="E6" s="18"/>
      <c r="F6" s="18"/>
      <c r="G6" s="17"/>
      <c r="H6" s="17"/>
      <c r="I6" s="17">
        <f>SUM(I8:I89)</f>
        <v>5206.9194</v>
      </c>
      <c r="J6" s="17">
        <f t="shared" ref="J6:Q6" si="0">SUM(J8:J89)</f>
        <v>4188.96</v>
      </c>
      <c r="K6" s="17">
        <f t="shared" si="0"/>
        <v>268</v>
      </c>
      <c r="L6" s="17">
        <f t="shared" si="0"/>
        <v>1831</v>
      </c>
      <c r="M6" s="17">
        <f t="shared" si="0"/>
        <v>889.96</v>
      </c>
      <c r="N6" s="17">
        <f t="shared" si="0"/>
        <v>1200</v>
      </c>
      <c r="O6" s="17"/>
      <c r="P6" s="17">
        <f t="shared" si="0"/>
        <v>1008.9594</v>
      </c>
      <c r="Q6" s="17">
        <f t="shared" si="0"/>
        <v>9</v>
      </c>
      <c r="R6" s="17"/>
      <c r="S6" s="17"/>
      <c r="T6" s="17"/>
      <c r="U6" s="17"/>
    </row>
    <row r="7" s="1" customFormat="1" ht="40" customHeight="1" spans="1:21">
      <c r="A7" s="19"/>
      <c r="B7" s="20" t="s">
        <v>25</v>
      </c>
      <c r="C7" s="21"/>
      <c r="D7" s="21"/>
      <c r="E7" s="21"/>
      <c r="F7" s="21"/>
      <c r="G7" s="21"/>
      <c r="H7" s="22"/>
      <c r="I7" s="33"/>
      <c r="J7" s="34"/>
      <c r="K7" s="34"/>
      <c r="L7" s="34"/>
      <c r="M7" s="34"/>
      <c r="N7" s="34"/>
      <c r="O7" s="34"/>
      <c r="P7" s="34"/>
      <c r="Q7" s="34"/>
      <c r="R7" s="34"/>
      <c r="S7" s="33"/>
      <c r="T7" s="33"/>
      <c r="U7" s="19"/>
    </row>
    <row r="8" s="1" customFormat="1" ht="42.75" spans="1:21">
      <c r="A8" s="23">
        <v>1</v>
      </c>
      <c r="B8" s="24" t="s">
        <v>26</v>
      </c>
      <c r="C8" s="24" t="s">
        <v>27</v>
      </c>
      <c r="D8" s="24" t="s">
        <v>28</v>
      </c>
      <c r="E8" s="25">
        <v>44282</v>
      </c>
      <c r="F8" s="25">
        <v>44531</v>
      </c>
      <c r="G8" s="23" t="s">
        <v>29</v>
      </c>
      <c r="H8" s="24" t="s">
        <v>30</v>
      </c>
      <c r="I8" s="24">
        <v>779.14</v>
      </c>
      <c r="J8" s="24">
        <f>K8+L8+M8+N8</f>
        <v>705.65</v>
      </c>
      <c r="K8" s="24"/>
      <c r="L8" s="24">
        <v>525.65</v>
      </c>
      <c r="M8" s="35">
        <v>180</v>
      </c>
      <c r="N8" s="24"/>
      <c r="O8" s="23"/>
      <c r="P8" s="23">
        <f t="shared" ref="P8:P25" si="1">I8-J8</f>
        <v>73.49</v>
      </c>
      <c r="Q8" s="23"/>
      <c r="R8" s="24" t="s">
        <v>31</v>
      </c>
      <c r="S8" s="24" t="s">
        <v>32</v>
      </c>
      <c r="T8" s="24" t="s">
        <v>33</v>
      </c>
      <c r="U8" s="23"/>
    </row>
    <row r="9" s="1" customFormat="1" ht="28.5" spans="1:21">
      <c r="A9" s="23">
        <v>2</v>
      </c>
      <c r="B9" s="24" t="s">
        <v>34</v>
      </c>
      <c r="C9" s="24" t="s">
        <v>27</v>
      </c>
      <c r="D9" s="24" t="s">
        <v>35</v>
      </c>
      <c r="E9" s="25">
        <v>44282</v>
      </c>
      <c r="F9" s="25">
        <v>44532</v>
      </c>
      <c r="G9" s="23" t="s">
        <v>36</v>
      </c>
      <c r="H9" s="24" t="s">
        <v>37</v>
      </c>
      <c r="I9" s="24">
        <v>350</v>
      </c>
      <c r="J9" s="24">
        <f t="shared" ref="J9:J40" si="2">K9+L9+M9+N9</f>
        <v>270</v>
      </c>
      <c r="K9" s="24"/>
      <c r="L9" s="24">
        <v>270</v>
      </c>
      <c r="M9" s="35"/>
      <c r="N9" s="24"/>
      <c r="O9" s="23"/>
      <c r="P9" s="23">
        <f t="shared" si="1"/>
        <v>80</v>
      </c>
      <c r="Q9" s="23"/>
      <c r="R9" s="24" t="s">
        <v>38</v>
      </c>
      <c r="S9" s="24" t="s">
        <v>39</v>
      </c>
      <c r="T9" s="24" t="s">
        <v>40</v>
      </c>
      <c r="U9" s="23"/>
    </row>
    <row r="10" s="1" customFormat="1" ht="28.5" spans="1:21">
      <c r="A10" s="23">
        <v>3</v>
      </c>
      <c r="B10" s="24" t="s">
        <v>41</v>
      </c>
      <c r="C10" s="24" t="s">
        <v>27</v>
      </c>
      <c r="D10" s="24" t="s">
        <v>42</v>
      </c>
      <c r="E10" s="25">
        <v>44281</v>
      </c>
      <c r="F10" s="25">
        <v>44531</v>
      </c>
      <c r="G10" s="23" t="s">
        <v>43</v>
      </c>
      <c r="H10" s="24" t="s">
        <v>44</v>
      </c>
      <c r="I10" s="24">
        <v>10</v>
      </c>
      <c r="J10" s="24">
        <f t="shared" si="2"/>
        <v>10</v>
      </c>
      <c r="K10" s="24"/>
      <c r="L10" s="24">
        <v>10</v>
      </c>
      <c r="M10" s="35"/>
      <c r="N10" s="24"/>
      <c r="O10" s="23"/>
      <c r="P10" s="23"/>
      <c r="Q10" s="23"/>
      <c r="R10" s="24" t="s">
        <v>45</v>
      </c>
      <c r="S10" s="24" t="s">
        <v>46</v>
      </c>
      <c r="T10" s="24" t="s">
        <v>47</v>
      </c>
      <c r="U10" s="23"/>
    </row>
    <row r="11" s="1" customFormat="1" ht="42.75" spans="1:21">
      <c r="A11" s="23">
        <v>4</v>
      </c>
      <c r="B11" s="24" t="s">
        <v>48</v>
      </c>
      <c r="C11" s="24" t="s">
        <v>27</v>
      </c>
      <c r="D11" s="24" t="s">
        <v>49</v>
      </c>
      <c r="E11" s="25">
        <v>44282</v>
      </c>
      <c r="F11" s="25">
        <v>44532</v>
      </c>
      <c r="G11" s="23" t="s">
        <v>43</v>
      </c>
      <c r="H11" s="24" t="s">
        <v>50</v>
      </c>
      <c r="I11" s="24">
        <v>2.35</v>
      </c>
      <c r="J11" s="24">
        <f t="shared" si="2"/>
        <v>2.35</v>
      </c>
      <c r="K11" s="24"/>
      <c r="L11" s="23">
        <v>2.35</v>
      </c>
      <c r="M11" s="35"/>
      <c r="N11" s="24"/>
      <c r="O11" s="23"/>
      <c r="P11" s="23"/>
      <c r="Q11" s="23"/>
      <c r="R11" s="24" t="s">
        <v>51</v>
      </c>
      <c r="S11" s="24" t="s">
        <v>52</v>
      </c>
      <c r="T11" s="24" t="s">
        <v>53</v>
      </c>
      <c r="U11" s="23"/>
    </row>
    <row r="12" s="1" customFormat="1" ht="128.25" spans="1:21">
      <c r="A12" s="23">
        <v>5</v>
      </c>
      <c r="B12" s="24" t="s">
        <v>54</v>
      </c>
      <c r="C12" s="24" t="s">
        <v>27</v>
      </c>
      <c r="D12" s="24" t="s">
        <v>55</v>
      </c>
      <c r="E12" s="25">
        <v>44287</v>
      </c>
      <c r="F12" s="25">
        <v>44501</v>
      </c>
      <c r="G12" s="23" t="s">
        <v>56</v>
      </c>
      <c r="H12" s="24" t="s">
        <v>57</v>
      </c>
      <c r="I12" s="24">
        <v>14.98</v>
      </c>
      <c r="J12" s="24">
        <f t="shared" si="2"/>
        <v>13.5</v>
      </c>
      <c r="K12" s="24"/>
      <c r="L12" s="23">
        <v>13.5</v>
      </c>
      <c r="M12" s="35"/>
      <c r="N12" s="24"/>
      <c r="O12" s="23"/>
      <c r="P12" s="23">
        <f t="shared" si="1"/>
        <v>1.48</v>
      </c>
      <c r="Q12" s="23"/>
      <c r="R12" s="24" t="s">
        <v>58</v>
      </c>
      <c r="S12" s="24" t="s">
        <v>59</v>
      </c>
      <c r="T12" s="24" t="s">
        <v>60</v>
      </c>
      <c r="U12" s="23"/>
    </row>
    <row r="13" s="1" customFormat="1" ht="42.75" spans="1:21">
      <c r="A13" s="23">
        <v>6</v>
      </c>
      <c r="B13" s="24" t="s">
        <v>61</v>
      </c>
      <c r="C13" s="24" t="s">
        <v>27</v>
      </c>
      <c r="D13" s="24" t="s">
        <v>62</v>
      </c>
      <c r="E13" s="25">
        <v>44287</v>
      </c>
      <c r="F13" s="25">
        <v>44470</v>
      </c>
      <c r="G13" s="23" t="s">
        <v>63</v>
      </c>
      <c r="H13" s="24" t="s">
        <v>64</v>
      </c>
      <c r="I13" s="24">
        <v>25</v>
      </c>
      <c r="J13" s="24">
        <f t="shared" si="2"/>
        <v>22.5</v>
      </c>
      <c r="K13" s="24"/>
      <c r="L13" s="23">
        <v>22.5</v>
      </c>
      <c r="M13" s="35"/>
      <c r="N13" s="24"/>
      <c r="O13" s="23"/>
      <c r="P13" s="23">
        <f t="shared" si="1"/>
        <v>2.5</v>
      </c>
      <c r="Q13" s="23"/>
      <c r="R13" s="24" t="s">
        <v>65</v>
      </c>
      <c r="S13" s="24" t="s">
        <v>66</v>
      </c>
      <c r="T13" s="24" t="s">
        <v>67</v>
      </c>
      <c r="U13" s="23"/>
    </row>
    <row r="14" s="1" customFormat="1" ht="42.75" spans="1:21">
      <c r="A14" s="23">
        <v>7</v>
      </c>
      <c r="B14" s="24" t="s">
        <v>68</v>
      </c>
      <c r="C14" s="24" t="s">
        <v>27</v>
      </c>
      <c r="D14" s="24" t="s">
        <v>62</v>
      </c>
      <c r="E14" s="25">
        <v>44287</v>
      </c>
      <c r="F14" s="25">
        <v>44470</v>
      </c>
      <c r="G14" s="23" t="s">
        <v>63</v>
      </c>
      <c r="H14" s="24" t="s">
        <v>69</v>
      </c>
      <c r="I14" s="24">
        <v>11.5</v>
      </c>
      <c r="J14" s="24">
        <f t="shared" si="2"/>
        <v>11.5</v>
      </c>
      <c r="K14" s="24"/>
      <c r="L14" s="23">
        <v>11.5</v>
      </c>
      <c r="M14" s="35"/>
      <c r="N14" s="24"/>
      <c r="O14" s="23"/>
      <c r="P14" s="23"/>
      <c r="Q14" s="23"/>
      <c r="R14" s="24" t="s">
        <v>65</v>
      </c>
      <c r="S14" s="24" t="s">
        <v>66</v>
      </c>
      <c r="T14" s="24" t="s">
        <v>67</v>
      </c>
      <c r="U14" s="23"/>
    </row>
    <row r="15" s="1" customFormat="1" ht="42.75" spans="1:21">
      <c r="A15" s="23">
        <v>8</v>
      </c>
      <c r="B15" s="24" t="s">
        <v>70</v>
      </c>
      <c r="C15" s="24" t="s">
        <v>27</v>
      </c>
      <c r="D15" s="24" t="s">
        <v>71</v>
      </c>
      <c r="E15" s="25">
        <v>44281</v>
      </c>
      <c r="F15" s="25">
        <v>44532</v>
      </c>
      <c r="G15" s="23" t="s">
        <v>72</v>
      </c>
      <c r="H15" s="24" t="s">
        <v>73</v>
      </c>
      <c r="I15" s="24">
        <v>120</v>
      </c>
      <c r="J15" s="24">
        <f t="shared" si="2"/>
        <v>108</v>
      </c>
      <c r="K15" s="24"/>
      <c r="L15" s="23">
        <v>108</v>
      </c>
      <c r="M15" s="35"/>
      <c r="N15" s="24"/>
      <c r="O15" s="23"/>
      <c r="P15" s="23">
        <f t="shared" si="1"/>
        <v>12</v>
      </c>
      <c r="Q15" s="23"/>
      <c r="R15" s="24" t="s">
        <v>74</v>
      </c>
      <c r="S15" s="24" t="s">
        <v>75</v>
      </c>
      <c r="T15" s="24" t="s">
        <v>76</v>
      </c>
      <c r="U15" s="23"/>
    </row>
    <row r="16" s="1" customFormat="1" ht="42.75" spans="1:21">
      <c r="A16" s="23">
        <v>9</v>
      </c>
      <c r="B16" s="24" t="s">
        <v>77</v>
      </c>
      <c r="C16" s="24" t="s">
        <v>27</v>
      </c>
      <c r="D16" s="24" t="s">
        <v>78</v>
      </c>
      <c r="E16" s="25">
        <v>44281</v>
      </c>
      <c r="F16" s="25">
        <v>44532</v>
      </c>
      <c r="G16" s="23" t="s">
        <v>72</v>
      </c>
      <c r="H16" s="24" t="s">
        <v>73</v>
      </c>
      <c r="I16" s="24">
        <v>120</v>
      </c>
      <c r="J16" s="24">
        <f t="shared" si="2"/>
        <v>108</v>
      </c>
      <c r="K16" s="24"/>
      <c r="L16" s="23">
        <v>108</v>
      </c>
      <c r="M16" s="35"/>
      <c r="N16" s="24"/>
      <c r="O16" s="23"/>
      <c r="P16" s="23">
        <f t="shared" si="1"/>
        <v>12</v>
      </c>
      <c r="Q16" s="23"/>
      <c r="R16" s="24" t="s">
        <v>79</v>
      </c>
      <c r="S16" s="24" t="s">
        <v>80</v>
      </c>
      <c r="T16" s="24" t="s">
        <v>81</v>
      </c>
      <c r="U16" s="23"/>
    </row>
    <row r="17" s="1" customFormat="1" ht="42.75" spans="1:21">
      <c r="A17" s="23">
        <v>10</v>
      </c>
      <c r="B17" s="24" t="s">
        <v>82</v>
      </c>
      <c r="C17" s="24" t="s">
        <v>27</v>
      </c>
      <c r="D17" s="24" t="s">
        <v>83</v>
      </c>
      <c r="E17" s="25">
        <v>44281</v>
      </c>
      <c r="F17" s="25">
        <v>44532</v>
      </c>
      <c r="G17" s="23" t="s">
        <v>72</v>
      </c>
      <c r="H17" s="24" t="s">
        <v>73</v>
      </c>
      <c r="I17" s="24">
        <v>120</v>
      </c>
      <c r="J17" s="24">
        <f t="shared" si="2"/>
        <v>108</v>
      </c>
      <c r="K17" s="24"/>
      <c r="L17" s="23">
        <v>108</v>
      </c>
      <c r="M17" s="35"/>
      <c r="N17" s="24"/>
      <c r="O17" s="23"/>
      <c r="P17" s="23">
        <f t="shared" si="1"/>
        <v>12</v>
      </c>
      <c r="Q17" s="23"/>
      <c r="R17" s="24" t="s">
        <v>84</v>
      </c>
      <c r="S17" s="24" t="s">
        <v>85</v>
      </c>
      <c r="T17" s="24" t="s">
        <v>86</v>
      </c>
      <c r="U17" s="23"/>
    </row>
    <row r="18" s="1" customFormat="1" ht="42.75" spans="1:21">
      <c r="A18" s="23">
        <v>11</v>
      </c>
      <c r="B18" s="26" t="s">
        <v>87</v>
      </c>
      <c r="C18" s="24" t="s">
        <v>27</v>
      </c>
      <c r="D18" s="27" t="s">
        <v>88</v>
      </c>
      <c r="E18" s="25">
        <v>44281</v>
      </c>
      <c r="F18" s="25">
        <v>44532</v>
      </c>
      <c r="G18" s="23" t="s">
        <v>72</v>
      </c>
      <c r="H18" s="26" t="s">
        <v>73</v>
      </c>
      <c r="I18" s="24">
        <v>120</v>
      </c>
      <c r="J18" s="24">
        <f t="shared" si="2"/>
        <v>108</v>
      </c>
      <c r="K18" s="24"/>
      <c r="L18" s="23">
        <v>108</v>
      </c>
      <c r="M18" s="35"/>
      <c r="N18" s="24"/>
      <c r="O18" s="23"/>
      <c r="P18" s="23">
        <f t="shared" si="1"/>
        <v>12</v>
      </c>
      <c r="Q18" s="23"/>
      <c r="R18" s="24" t="s">
        <v>89</v>
      </c>
      <c r="S18" s="27" t="s">
        <v>85</v>
      </c>
      <c r="T18" s="27" t="s">
        <v>90</v>
      </c>
      <c r="U18" s="23"/>
    </row>
    <row r="19" s="1" customFormat="1" ht="42.75" spans="1:21">
      <c r="A19" s="23">
        <v>12</v>
      </c>
      <c r="B19" s="28" t="s">
        <v>91</v>
      </c>
      <c r="C19" s="24" t="s">
        <v>27</v>
      </c>
      <c r="D19" s="24" t="s">
        <v>92</v>
      </c>
      <c r="E19" s="25">
        <v>44349</v>
      </c>
      <c r="F19" s="25">
        <v>44502</v>
      </c>
      <c r="G19" s="23" t="s">
        <v>93</v>
      </c>
      <c r="H19" s="29" t="s">
        <v>94</v>
      </c>
      <c r="I19" s="36">
        <v>43.6</v>
      </c>
      <c r="J19" s="24">
        <f t="shared" si="2"/>
        <v>39</v>
      </c>
      <c r="K19" s="37"/>
      <c r="L19" s="23">
        <v>39</v>
      </c>
      <c r="M19" s="36"/>
      <c r="N19" s="37"/>
      <c r="O19" s="23"/>
      <c r="P19" s="23">
        <f t="shared" si="1"/>
        <v>4.6</v>
      </c>
      <c r="Q19" s="23"/>
      <c r="R19" s="24" t="s">
        <v>95</v>
      </c>
      <c r="S19" s="24" t="s">
        <v>96</v>
      </c>
      <c r="T19" s="24" t="s">
        <v>96</v>
      </c>
      <c r="U19" s="23"/>
    </row>
    <row r="20" s="1" customFormat="1" ht="42.75" spans="1:21">
      <c r="A20" s="23">
        <v>13</v>
      </c>
      <c r="B20" s="28" t="s">
        <v>97</v>
      </c>
      <c r="C20" s="24" t="s">
        <v>27</v>
      </c>
      <c r="D20" s="24" t="s">
        <v>92</v>
      </c>
      <c r="E20" s="25">
        <v>44350</v>
      </c>
      <c r="F20" s="25">
        <v>44502</v>
      </c>
      <c r="G20" s="23" t="s">
        <v>93</v>
      </c>
      <c r="H20" s="29" t="s">
        <v>94</v>
      </c>
      <c r="I20" s="36">
        <v>43.6</v>
      </c>
      <c r="J20" s="24">
        <f t="shared" si="2"/>
        <v>39</v>
      </c>
      <c r="K20" s="37"/>
      <c r="L20" s="23">
        <v>39</v>
      </c>
      <c r="M20" s="36"/>
      <c r="N20" s="37"/>
      <c r="O20" s="23"/>
      <c r="P20" s="23">
        <f t="shared" si="1"/>
        <v>4.6</v>
      </c>
      <c r="Q20" s="23"/>
      <c r="R20" s="24" t="s">
        <v>95</v>
      </c>
      <c r="S20" s="24" t="s">
        <v>96</v>
      </c>
      <c r="T20" s="24" t="s">
        <v>96</v>
      </c>
      <c r="U20" s="23"/>
    </row>
    <row r="21" s="1" customFormat="1" ht="42.75" spans="1:21">
      <c r="A21" s="23">
        <v>14</v>
      </c>
      <c r="B21" s="28" t="s">
        <v>98</v>
      </c>
      <c r="C21" s="24" t="s">
        <v>27</v>
      </c>
      <c r="D21" s="24" t="s">
        <v>92</v>
      </c>
      <c r="E21" s="25">
        <v>44351</v>
      </c>
      <c r="F21" s="25">
        <v>44502</v>
      </c>
      <c r="G21" s="23" t="s">
        <v>93</v>
      </c>
      <c r="H21" s="29" t="s">
        <v>94</v>
      </c>
      <c r="I21" s="36">
        <v>43.6</v>
      </c>
      <c r="J21" s="24">
        <f t="shared" si="2"/>
        <v>39</v>
      </c>
      <c r="K21" s="37"/>
      <c r="L21" s="23">
        <v>39</v>
      </c>
      <c r="M21" s="36"/>
      <c r="N21" s="37"/>
      <c r="O21" s="23"/>
      <c r="P21" s="23">
        <f t="shared" si="1"/>
        <v>4.6</v>
      </c>
      <c r="Q21" s="23"/>
      <c r="R21" s="24" t="s">
        <v>95</v>
      </c>
      <c r="S21" s="24" t="s">
        <v>96</v>
      </c>
      <c r="T21" s="24" t="s">
        <v>96</v>
      </c>
      <c r="U21" s="23"/>
    </row>
    <row r="22" s="1" customFormat="1" ht="42.75" spans="1:21">
      <c r="A22" s="23">
        <v>15</v>
      </c>
      <c r="B22" s="28" t="s">
        <v>99</v>
      </c>
      <c r="C22" s="24" t="s">
        <v>27</v>
      </c>
      <c r="D22" s="24" t="s">
        <v>92</v>
      </c>
      <c r="E22" s="25">
        <v>44352</v>
      </c>
      <c r="F22" s="25">
        <v>44502</v>
      </c>
      <c r="G22" s="23" t="s">
        <v>93</v>
      </c>
      <c r="H22" s="29" t="s">
        <v>94</v>
      </c>
      <c r="I22" s="36">
        <v>43.6</v>
      </c>
      <c r="J22" s="24">
        <f t="shared" si="2"/>
        <v>39</v>
      </c>
      <c r="K22" s="37"/>
      <c r="L22" s="23"/>
      <c r="M22" s="36">
        <v>39</v>
      </c>
      <c r="N22" s="37"/>
      <c r="O22" s="23"/>
      <c r="P22" s="23">
        <f t="shared" si="1"/>
        <v>4.6</v>
      </c>
      <c r="Q22" s="23"/>
      <c r="R22" s="24" t="s">
        <v>95</v>
      </c>
      <c r="S22" s="24" t="s">
        <v>96</v>
      </c>
      <c r="T22" s="24" t="s">
        <v>96</v>
      </c>
      <c r="U22" s="23"/>
    </row>
    <row r="23" s="1" customFormat="1" ht="42.75" spans="1:21">
      <c r="A23" s="23">
        <v>16</v>
      </c>
      <c r="B23" s="28" t="s">
        <v>100</v>
      </c>
      <c r="C23" s="24" t="s">
        <v>27</v>
      </c>
      <c r="D23" s="24" t="s">
        <v>92</v>
      </c>
      <c r="E23" s="25">
        <v>44353</v>
      </c>
      <c r="F23" s="25">
        <v>44502</v>
      </c>
      <c r="G23" s="23" t="s">
        <v>93</v>
      </c>
      <c r="H23" s="29" t="s">
        <v>94</v>
      </c>
      <c r="I23" s="36">
        <v>43.6</v>
      </c>
      <c r="J23" s="24">
        <f t="shared" si="2"/>
        <v>39</v>
      </c>
      <c r="K23" s="37"/>
      <c r="L23" s="23"/>
      <c r="M23" s="36">
        <v>39</v>
      </c>
      <c r="N23" s="37"/>
      <c r="O23" s="23"/>
      <c r="P23" s="23">
        <f t="shared" si="1"/>
        <v>4.6</v>
      </c>
      <c r="Q23" s="23"/>
      <c r="R23" s="24" t="s">
        <v>95</v>
      </c>
      <c r="S23" s="24" t="s">
        <v>96</v>
      </c>
      <c r="T23" s="24" t="s">
        <v>96</v>
      </c>
      <c r="U23" s="23"/>
    </row>
    <row r="24" s="1" customFormat="1" ht="42.75" spans="1:21">
      <c r="A24" s="23">
        <v>17</v>
      </c>
      <c r="B24" s="28" t="s">
        <v>101</v>
      </c>
      <c r="C24" s="24" t="s">
        <v>27</v>
      </c>
      <c r="D24" s="24" t="s">
        <v>92</v>
      </c>
      <c r="E24" s="25">
        <v>44354</v>
      </c>
      <c r="F24" s="25">
        <v>44502</v>
      </c>
      <c r="G24" s="23" t="s">
        <v>93</v>
      </c>
      <c r="H24" s="29" t="s">
        <v>94</v>
      </c>
      <c r="I24" s="36">
        <v>43.6</v>
      </c>
      <c r="J24" s="24">
        <f t="shared" si="2"/>
        <v>39</v>
      </c>
      <c r="K24" s="37"/>
      <c r="L24" s="23"/>
      <c r="M24" s="36">
        <v>39</v>
      </c>
      <c r="N24" s="37"/>
      <c r="O24" s="23"/>
      <c r="P24" s="23">
        <f t="shared" si="1"/>
        <v>4.6</v>
      </c>
      <c r="Q24" s="23"/>
      <c r="R24" s="24" t="s">
        <v>95</v>
      </c>
      <c r="S24" s="24" t="s">
        <v>96</v>
      </c>
      <c r="T24" s="24" t="s">
        <v>96</v>
      </c>
      <c r="U24" s="23"/>
    </row>
    <row r="25" s="1" customFormat="1" ht="42.75" spans="1:21">
      <c r="A25" s="23">
        <v>18</v>
      </c>
      <c r="B25" s="28" t="s">
        <v>102</v>
      </c>
      <c r="C25" s="24" t="s">
        <v>27</v>
      </c>
      <c r="D25" s="24" t="s">
        <v>92</v>
      </c>
      <c r="E25" s="25">
        <v>44355</v>
      </c>
      <c r="F25" s="25">
        <v>44502</v>
      </c>
      <c r="G25" s="23" t="s">
        <v>93</v>
      </c>
      <c r="H25" s="29" t="s">
        <v>103</v>
      </c>
      <c r="I25" s="36">
        <v>42.3</v>
      </c>
      <c r="J25" s="24">
        <f t="shared" si="2"/>
        <v>35</v>
      </c>
      <c r="K25" s="37"/>
      <c r="L25" s="23">
        <v>22</v>
      </c>
      <c r="M25" s="36">
        <v>13</v>
      </c>
      <c r="N25" s="37"/>
      <c r="O25" s="23"/>
      <c r="P25" s="23">
        <f t="shared" si="1"/>
        <v>7.3</v>
      </c>
      <c r="Q25" s="23"/>
      <c r="R25" s="24" t="s">
        <v>95</v>
      </c>
      <c r="S25" s="24" t="s">
        <v>96</v>
      </c>
      <c r="T25" s="24" t="s">
        <v>96</v>
      </c>
      <c r="U25" s="23"/>
    </row>
    <row r="26" s="1" customFormat="1" ht="57" spans="1:21">
      <c r="A26" s="23">
        <v>19</v>
      </c>
      <c r="B26" s="24" t="s">
        <v>104</v>
      </c>
      <c r="C26" s="24" t="s">
        <v>27</v>
      </c>
      <c r="D26" s="24" t="s">
        <v>105</v>
      </c>
      <c r="E26" s="25">
        <v>44256</v>
      </c>
      <c r="F26" s="25">
        <v>44501</v>
      </c>
      <c r="G26" s="23" t="s">
        <v>63</v>
      </c>
      <c r="H26" s="24" t="s">
        <v>106</v>
      </c>
      <c r="I26" s="24">
        <v>159</v>
      </c>
      <c r="J26" s="24">
        <f t="shared" si="2"/>
        <v>150</v>
      </c>
      <c r="K26" s="24"/>
      <c r="L26" s="23">
        <v>150</v>
      </c>
      <c r="M26" s="35"/>
      <c r="N26" s="24"/>
      <c r="O26" s="23"/>
      <c r="P26" s="23"/>
      <c r="Q26" s="23">
        <v>9</v>
      </c>
      <c r="R26" s="24" t="s">
        <v>107</v>
      </c>
      <c r="S26" s="24" t="s">
        <v>108</v>
      </c>
      <c r="T26" s="24" t="s">
        <v>109</v>
      </c>
      <c r="U26" s="23"/>
    </row>
    <row r="27" s="1" customFormat="1" ht="71.25" spans="1:21">
      <c r="A27" s="23">
        <v>20</v>
      </c>
      <c r="B27" s="24" t="s">
        <v>110</v>
      </c>
      <c r="C27" s="24" t="s">
        <v>27</v>
      </c>
      <c r="D27" s="24" t="s">
        <v>111</v>
      </c>
      <c r="E27" s="25">
        <v>44287</v>
      </c>
      <c r="F27" s="25">
        <v>44501</v>
      </c>
      <c r="G27" s="23" t="s">
        <v>112</v>
      </c>
      <c r="H27" s="24" t="s">
        <v>113</v>
      </c>
      <c r="I27" s="35">
        <v>127</v>
      </c>
      <c r="J27" s="24">
        <f t="shared" si="2"/>
        <v>127</v>
      </c>
      <c r="K27" s="24">
        <v>127</v>
      </c>
      <c r="L27" s="23"/>
      <c r="M27" s="35"/>
      <c r="N27" s="24"/>
      <c r="O27" s="23"/>
      <c r="P27" s="23"/>
      <c r="Q27" s="23"/>
      <c r="R27" s="24"/>
      <c r="S27" s="24" t="s">
        <v>114</v>
      </c>
      <c r="T27" s="24" t="s">
        <v>114</v>
      </c>
      <c r="U27" s="23"/>
    </row>
    <row r="28" s="1" customFormat="1" ht="42.75" spans="1:21">
      <c r="A28" s="23">
        <v>21</v>
      </c>
      <c r="B28" s="24" t="s">
        <v>115</v>
      </c>
      <c r="C28" s="24" t="s">
        <v>27</v>
      </c>
      <c r="D28" s="24" t="s">
        <v>116</v>
      </c>
      <c r="E28" s="25">
        <v>44348</v>
      </c>
      <c r="F28" s="25">
        <v>44470</v>
      </c>
      <c r="G28" s="23" t="s">
        <v>112</v>
      </c>
      <c r="H28" s="24" t="s">
        <v>117</v>
      </c>
      <c r="I28" s="35">
        <v>30</v>
      </c>
      <c r="J28" s="24">
        <f t="shared" si="2"/>
        <v>30</v>
      </c>
      <c r="K28" s="24"/>
      <c r="L28" s="23"/>
      <c r="M28" s="35">
        <v>30</v>
      </c>
      <c r="N28" s="24"/>
      <c r="O28" s="23"/>
      <c r="P28" s="23"/>
      <c r="Q28" s="23"/>
      <c r="R28" s="24" t="s">
        <v>118</v>
      </c>
      <c r="S28" s="24" t="s">
        <v>119</v>
      </c>
      <c r="T28" s="24" t="s">
        <v>119</v>
      </c>
      <c r="U28" s="23"/>
    </row>
    <row r="29" s="1" customFormat="1" ht="28.5" spans="1:21">
      <c r="A29" s="23">
        <v>22</v>
      </c>
      <c r="B29" s="30" t="s">
        <v>120</v>
      </c>
      <c r="C29" s="24" t="s">
        <v>27</v>
      </c>
      <c r="D29" s="24" t="s">
        <v>116</v>
      </c>
      <c r="E29" s="25">
        <v>44348</v>
      </c>
      <c r="F29" s="25">
        <v>44470</v>
      </c>
      <c r="G29" s="23" t="s">
        <v>112</v>
      </c>
      <c r="H29" s="24" t="s">
        <v>121</v>
      </c>
      <c r="I29" s="35">
        <v>12</v>
      </c>
      <c r="J29" s="24">
        <f t="shared" si="2"/>
        <v>12</v>
      </c>
      <c r="K29" s="24"/>
      <c r="L29" s="23"/>
      <c r="M29" s="35">
        <v>12</v>
      </c>
      <c r="N29" s="24"/>
      <c r="O29" s="23"/>
      <c r="P29" s="23"/>
      <c r="Q29" s="23"/>
      <c r="R29" s="24" t="s">
        <v>122</v>
      </c>
      <c r="S29" s="24" t="s">
        <v>123</v>
      </c>
      <c r="T29" s="24" t="s">
        <v>123</v>
      </c>
      <c r="U29" s="23"/>
    </row>
    <row r="30" s="1" customFormat="1" ht="42.75" spans="1:21">
      <c r="A30" s="23">
        <v>23</v>
      </c>
      <c r="B30" s="28" t="s">
        <v>124</v>
      </c>
      <c r="C30" s="24" t="s">
        <v>27</v>
      </c>
      <c r="D30" s="29" t="s">
        <v>125</v>
      </c>
      <c r="E30" s="25">
        <v>44501</v>
      </c>
      <c r="F30" s="25">
        <v>44621</v>
      </c>
      <c r="G30" s="23" t="s">
        <v>29</v>
      </c>
      <c r="H30" s="29" t="s">
        <v>126</v>
      </c>
      <c r="I30" s="29">
        <v>240</v>
      </c>
      <c r="J30" s="24">
        <f t="shared" si="2"/>
        <v>240</v>
      </c>
      <c r="K30" s="29"/>
      <c r="L30" s="23"/>
      <c r="M30" s="35">
        <v>240</v>
      </c>
      <c r="N30" s="29"/>
      <c r="O30" s="23"/>
      <c r="P30" s="23"/>
      <c r="Q30" s="23"/>
      <c r="R30" s="23" t="s">
        <v>127</v>
      </c>
      <c r="S30" s="24" t="s">
        <v>128</v>
      </c>
      <c r="T30" s="24" t="s">
        <v>129</v>
      </c>
      <c r="U30" s="23"/>
    </row>
    <row r="31" s="1" customFormat="1" ht="42.75" spans="1:21">
      <c r="A31" s="23">
        <v>24</v>
      </c>
      <c r="B31" s="31" t="s">
        <v>130</v>
      </c>
      <c r="C31" s="24" t="s">
        <v>27</v>
      </c>
      <c r="D31" s="29" t="s">
        <v>131</v>
      </c>
      <c r="E31" s="25">
        <v>44378</v>
      </c>
      <c r="F31" s="25">
        <v>44531</v>
      </c>
      <c r="G31" s="30" t="s">
        <v>132</v>
      </c>
      <c r="H31" s="29" t="s">
        <v>133</v>
      </c>
      <c r="I31" s="29">
        <v>4</v>
      </c>
      <c r="J31" s="24">
        <f t="shared" si="2"/>
        <v>4</v>
      </c>
      <c r="K31" s="29"/>
      <c r="L31" s="23"/>
      <c r="M31" s="35">
        <v>4</v>
      </c>
      <c r="N31" s="29"/>
      <c r="O31" s="23"/>
      <c r="P31" s="23"/>
      <c r="Q31" s="23"/>
      <c r="R31" s="31" t="s">
        <v>134</v>
      </c>
      <c r="S31" s="24" t="s">
        <v>128</v>
      </c>
      <c r="T31" s="24" t="s">
        <v>129</v>
      </c>
      <c r="U31" s="23"/>
    </row>
    <row r="32" s="1" customFormat="1" ht="42.75" spans="1:21">
      <c r="A32" s="23">
        <v>25</v>
      </c>
      <c r="B32" s="31" t="s">
        <v>135</v>
      </c>
      <c r="C32" s="24" t="s">
        <v>27</v>
      </c>
      <c r="D32" s="29" t="s">
        <v>136</v>
      </c>
      <c r="E32" s="25">
        <v>44378</v>
      </c>
      <c r="F32" s="25">
        <v>44531</v>
      </c>
      <c r="G32" s="30" t="s">
        <v>137</v>
      </c>
      <c r="H32" s="29" t="s">
        <v>133</v>
      </c>
      <c r="I32" s="29">
        <v>4</v>
      </c>
      <c r="J32" s="24">
        <f t="shared" si="2"/>
        <v>4</v>
      </c>
      <c r="K32" s="29"/>
      <c r="L32" s="23"/>
      <c r="M32" s="29">
        <v>4</v>
      </c>
      <c r="N32" s="29"/>
      <c r="O32" s="23"/>
      <c r="P32" s="23"/>
      <c r="Q32" s="23"/>
      <c r="R32" s="31" t="s">
        <v>138</v>
      </c>
      <c r="S32" s="24" t="s">
        <v>128</v>
      </c>
      <c r="T32" s="24" t="s">
        <v>129</v>
      </c>
      <c r="U32" s="23"/>
    </row>
    <row r="33" s="1" customFormat="1" ht="42.75" spans="1:21">
      <c r="A33" s="23">
        <v>26</v>
      </c>
      <c r="B33" s="31" t="s">
        <v>139</v>
      </c>
      <c r="C33" s="24" t="s">
        <v>27</v>
      </c>
      <c r="D33" s="29" t="s">
        <v>140</v>
      </c>
      <c r="E33" s="25">
        <v>44378</v>
      </c>
      <c r="F33" s="25">
        <v>44531</v>
      </c>
      <c r="G33" s="30" t="s">
        <v>141</v>
      </c>
      <c r="H33" s="29" t="s">
        <v>133</v>
      </c>
      <c r="I33" s="29">
        <v>4</v>
      </c>
      <c r="J33" s="24">
        <f t="shared" si="2"/>
        <v>4</v>
      </c>
      <c r="K33" s="29"/>
      <c r="L33" s="23"/>
      <c r="M33" s="29">
        <v>4</v>
      </c>
      <c r="N33" s="29"/>
      <c r="O33" s="23"/>
      <c r="P33" s="23"/>
      <c r="Q33" s="23"/>
      <c r="R33" s="31" t="s">
        <v>142</v>
      </c>
      <c r="S33" s="24" t="s">
        <v>128</v>
      </c>
      <c r="T33" s="24" t="s">
        <v>129</v>
      </c>
      <c r="U33" s="23"/>
    </row>
    <row r="34" s="1" customFormat="1" ht="42.75" spans="1:21">
      <c r="A34" s="23">
        <v>27</v>
      </c>
      <c r="B34" s="31" t="s">
        <v>143</v>
      </c>
      <c r="C34" s="24" t="s">
        <v>27</v>
      </c>
      <c r="D34" s="29" t="s">
        <v>140</v>
      </c>
      <c r="E34" s="25">
        <v>44378</v>
      </c>
      <c r="F34" s="25">
        <v>44531</v>
      </c>
      <c r="G34" s="30" t="s">
        <v>141</v>
      </c>
      <c r="H34" s="29" t="s">
        <v>133</v>
      </c>
      <c r="I34" s="29">
        <v>4</v>
      </c>
      <c r="J34" s="24">
        <f t="shared" si="2"/>
        <v>4</v>
      </c>
      <c r="K34" s="29"/>
      <c r="L34" s="23"/>
      <c r="M34" s="29">
        <v>4</v>
      </c>
      <c r="N34" s="29"/>
      <c r="O34" s="23"/>
      <c r="P34" s="23"/>
      <c r="Q34" s="23"/>
      <c r="R34" s="31" t="s">
        <v>144</v>
      </c>
      <c r="S34" s="24" t="s">
        <v>128</v>
      </c>
      <c r="T34" s="24" t="s">
        <v>129</v>
      </c>
      <c r="U34" s="23"/>
    </row>
    <row r="35" s="1" customFormat="1" ht="42.75" spans="1:21">
      <c r="A35" s="23">
        <v>28</v>
      </c>
      <c r="B35" s="31" t="s">
        <v>145</v>
      </c>
      <c r="C35" s="24" t="s">
        <v>27</v>
      </c>
      <c r="D35" s="29" t="s">
        <v>131</v>
      </c>
      <c r="E35" s="25">
        <v>44378</v>
      </c>
      <c r="F35" s="25">
        <v>44531</v>
      </c>
      <c r="G35" s="30" t="s">
        <v>132</v>
      </c>
      <c r="H35" s="29" t="s">
        <v>133</v>
      </c>
      <c r="I35" s="29">
        <v>4</v>
      </c>
      <c r="J35" s="24">
        <f t="shared" si="2"/>
        <v>4</v>
      </c>
      <c r="K35" s="29"/>
      <c r="L35" s="23"/>
      <c r="M35" s="29">
        <v>4</v>
      </c>
      <c r="N35" s="29"/>
      <c r="O35" s="23"/>
      <c r="P35" s="23"/>
      <c r="Q35" s="23"/>
      <c r="R35" s="31" t="s">
        <v>146</v>
      </c>
      <c r="S35" s="24" t="s">
        <v>128</v>
      </c>
      <c r="T35" s="24" t="s">
        <v>129</v>
      </c>
      <c r="U35" s="23"/>
    </row>
    <row r="36" s="1" customFormat="1" ht="42.75" spans="1:21">
      <c r="A36" s="23">
        <v>29</v>
      </c>
      <c r="B36" s="31" t="s">
        <v>147</v>
      </c>
      <c r="C36" s="24" t="s">
        <v>27</v>
      </c>
      <c r="D36" s="29" t="s">
        <v>92</v>
      </c>
      <c r="E36" s="25">
        <v>44378</v>
      </c>
      <c r="F36" s="25">
        <v>44531</v>
      </c>
      <c r="G36" s="30" t="s">
        <v>93</v>
      </c>
      <c r="H36" s="29" t="s">
        <v>133</v>
      </c>
      <c r="I36" s="29">
        <v>4</v>
      </c>
      <c r="J36" s="24">
        <f t="shared" si="2"/>
        <v>4</v>
      </c>
      <c r="K36" s="29"/>
      <c r="L36" s="23"/>
      <c r="M36" s="29">
        <v>4</v>
      </c>
      <c r="N36" s="29"/>
      <c r="O36" s="23"/>
      <c r="P36" s="23"/>
      <c r="Q36" s="23"/>
      <c r="R36" s="31" t="s">
        <v>148</v>
      </c>
      <c r="S36" s="24" t="s">
        <v>128</v>
      </c>
      <c r="T36" s="24" t="s">
        <v>129</v>
      </c>
      <c r="U36" s="23"/>
    </row>
    <row r="37" s="1" customFormat="1" ht="42.75" spans="1:21">
      <c r="A37" s="23">
        <v>30</v>
      </c>
      <c r="B37" s="31" t="s">
        <v>149</v>
      </c>
      <c r="C37" s="24" t="s">
        <v>27</v>
      </c>
      <c r="D37" s="29" t="s">
        <v>92</v>
      </c>
      <c r="E37" s="25">
        <v>44378</v>
      </c>
      <c r="F37" s="25">
        <v>44531</v>
      </c>
      <c r="G37" s="30" t="s">
        <v>93</v>
      </c>
      <c r="H37" s="29" t="s">
        <v>133</v>
      </c>
      <c r="I37" s="29">
        <v>4</v>
      </c>
      <c r="J37" s="24">
        <f t="shared" si="2"/>
        <v>4</v>
      </c>
      <c r="K37" s="29"/>
      <c r="L37" s="23"/>
      <c r="M37" s="29">
        <v>4</v>
      </c>
      <c r="N37" s="29"/>
      <c r="O37" s="23"/>
      <c r="P37" s="23"/>
      <c r="Q37" s="23"/>
      <c r="R37" s="31" t="s">
        <v>150</v>
      </c>
      <c r="S37" s="24" t="s">
        <v>128</v>
      </c>
      <c r="T37" s="24" t="s">
        <v>129</v>
      </c>
      <c r="U37" s="23"/>
    </row>
    <row r="38" s="1" customFormat="1" ht="42.75" spans="1:21">
      <c r="A38" s="23">
        <v>31</v>
      </c>
      <c r="B38" s="31" t="s">
        <v>151</v>
      </c>
      <c r="C38" s="24" t="s">
        <v>27</v>
      </c>
      <c r="D38" s="29" t="s">
        <v>152</v>
      </c>
      <c r="E38" s="25">
        <v>44378</v>
      </c>
      <c r="F38" s="25">
        <v>44531</v>
      </c>
      <c r="G38" s="30" t="s">
        <v>153</v>
      </c>
      <c r="H38" s="29" t="s">
        <v>133</v>
      </c>
      <c r="I38" s="29">
        <v>4</v>
      </c>
      <c r="J38" s="24">
        <f t="shared" si="2"/>
        <v>4</v>
      </c>
      <c r="K38" s="29"/>
      <c r="L38" s="23"/>
      <c r="M38" s="29">
        <v>4</v>
      </c>
      <c r="N38" s="29"/>
      <c r="O38" s="23"/>
      <c r="P38" s="23"/>
      <c r="Q38" s="23"/>
      <c r="R38" s="31" t="s">
        <v>154</v>
      </c>
      <c r="S38" s="24" t="s">
        <v>128</v>
      </c>
      <c r="T38" s="24" t="s">
        <v>129</v>
      </c>
      <c r="U38" s="23"/>
    </row>
    <row r="39" s="1" customFormat="1" ht="42.75" spans="1:21">
      <c r="A39" s="23">
        <v>32</v>
      </c>
      <c r="B39" s="31" t="s">
        <v>155</v>
      </c>
      <c r="C39" s="24" t="s">
        <v>27</v>
      </c>
      <c r="D39" s="29" t="s">
        <v>156</v>
      </c>
      <c r="E39" s="25">
        <v>44378</v>
      </c>
      <c r="F39" s="25">
        <v>44531</v>
      </c>
      <c r="G39" s="30" t="s">
        <v>43</v>
      </c>
      <c r="H39" s="29" t="s">
        <v>133</v>
      </c>
      <c r="I39" s="29">
        <v>4</v>
      </c>
      <c r="J39" s="24">
        <f t="shared" si="2"/>
        <v>4</v>
      </c>
      <c r="K39" s="29"/>
      <c r="L39" s="23"/>
      <c r="M39" s="29">
        <v>4</v>
      </c>
      <c r="N39" s="29"/>
      <c r="O39" s="23"/>
      <c r="P39" s="23"/>
      <c r="Q39" s="23"/>
      <c r="R39" s="31" t="s">
        <v>157</v>
      </c>
      <c r="S39" s="24" t="s">
        <v>128</v>
      </c>
      <c r="T39" s="24" t="s">
        <v>129</v>
      </c>
      <c r="U39" s="23"/>
    </row>
    <row r="40" s="1" customFormat="1" ht="42.75" spans="1:21">
      <c r="A40" s="23">
        <v>33</v>
      </c>
      <c r="B40" s="31" t="s">
        <v>158</v>
      </c>
      <c r="C40" s="24" t="s">
        <v>27</v>
      </c>
      <c r="D40" s="29" t="s">
        <v>159</v>
      </c>
      <c r="E40" s="25">
        <v>44378</v>
      </c>
      <c r="F40" s="25">
        <v>44531</v>
      </c>
      <c r="G40" s="30" t="s">
        <v>56</v>
      </c>
      <c r="H40" s="29" t="s">
        <v>133</v>
      </c>
      <c r="I40" s="29">
        <v>4</v>
      </c>
      <c r="J40" s="24">
        <f t="shared" si="2"/>
        <v>4</v>
      </c>
      <c r="K40" s="29"/>
      <c r="L40" s="23"/>
      <c r="M40" s="29">
        <v>4</v>
      </c>
      <c r="N40" s="29"/>
      <c r="O40" s="23"/>
      <c r="P40" s="23"/>
      <c r="Q40" s="23"/>
      <c r="R40" s="31" t="s">
        <v>160</v>
      </c>
      <c r="S40" s="24" t="s">
        <v>128</v>
      </c>
      <c r="T40" s="24" t="s">
        <v>129</v>
      </c>
      <c r="U40" s="23"/>
    </row>
    <row r="41" s="1" customFormat="1" ht="42.75" spans="1:21">
      <c r="A41" s="23">
        <v>34</v>
      </c>
      <c r="B41" s="31" t="s">
        <v>161</v>
      </c>
      <c r="C41" s="24" t="s">
        <v>27</v>
      </c>
      <c r="D41" s="29" t="s">
        <v>159</v>
      </c>
      <c r="E41" s="25">
        <v>44378</v>
      </c>
      <c r="F41" s="25">
        <v>44531</v>
      </c>
      <c r="G41" s="30" t="s">
        <v>56</v>
      </c>
      <c r="H41" s="29" t="s">
        <v>133</v>
      </c>
      <c r="I41" s="29">
        <v>4</v>
      </c>
      <c r="J41" s="24">
        <f t="shared" ref="J41:J72" si="3">K41+L41+M41+N41</f>
        <v>4</v>
      </c>
      <c r="K41" s="29"/>
      <c r="L41" s="23"/>
      <c r="M41" s="29">
        <v>4</v>
      </c>
      <c r="N41" s="29"/>
      <c r="O41" s="23"/>
      <c r="P41" s="23"/>
      <c r="Q41" s="23"/>
      <c r="R41" s="31" t="s">
        <v>162</v>
      </c>
      <c r="S41" s="24" t="s">
        <v>128</v>
      </c>
      <c r="T41" s="24" t="s">
        <v>129</v>
      </c>
      <c r="U41" s="23"/>
    </row>
    <row r="42" s="1" customFormat="1" ht="42.75" spans="1:21">
      <c r="A42" s="23">
        <v>35</v>
      </c>
      <c r="B42" s="31" t="s">
        <v>163</v>
      </c>
      <c r="C42" s="24" t="s">
        <v>27</v>
      </c>
      <c r="D42" s="29" t="s">
        <v>164</v>
      </c>
      <c r="E42" s="25">
        <v>44378</v>
      </c>
      <c r="F42" s="25">
        <v>44531</v>
      </c>
      <c r="G42" s="30" t="s">
        <v>165</v>
      </c>
      <c r="H42" s="29" t="s">
        <v>133</v>
      </c>
      <c r="I42" s="29">
        <v>4</v>
      </c>
      <c r="J42" s="24">
        <f t="shared" si="3"/>
        <v>4</v>
      </c>
      <c r="K42" s="29"/>
      <c r="L42" s="23"/>
      <c r="M42" s="29">
        <v>4</v>
      </c>
      <c r="N42" s="29"/>
      <c r="O42" s="23"/>
      <c r="P42" s="23"/>
      <c r="Q42" s="23"/>
      <c r="R42" s="31" t="s">
        <v>166</v>
      </c>
      <c r="S42" s="24" t="s">
        <v>128</v>
      </c>
      <c r="T42" s="24" t="s">
        <v>129</v>
      </c>
      <c r="U42" s="23"/>
    </row>
    <row r="43" s="1" customFormat="1" ht="42.75" spans="1:21">
      <c r="A43" s="23">
        <v>36</v>
      </c>
      <c r="B43" s="31" t="s">
        <v>167</v>
      </c>
      <c r="C43" s="24" t="s">
        <v>27</v>
      </c>
      <c r="D43" s="29" t="s">
        <v>168</v>
      </c>
      <c r="E43" s="25">
        <v>44378</v>
      </c>
      <c r="F43" s="25">
        <v>44531</v>
      </c>
      <c r="G43" s="30" t="s">
        <v>169</v>
      </c>
      <c r="H43" s="29" t="s">
        <v>133</v>
      </c>
      <c r="I43" s="29">
        <v>4</v>
      </c>
      <c r="J43" s="24">
        <f t="shared" si="3"/>
        <v>4</v>
      </c>
      <c r="K43" s="29"/>
      <c r="L43" s="23"/>
      <c r="M43" s="29">
        <v>4</v>
      </c>
      <c r="N43" s="29"/>
      <c r="O43" s="23"/>
      <c r="P43" s="23"/>
      <c r="Q43" s="23"/>
      <c r="R43" s="31" t="s">
        <v>134</v>
      </c>
      <c r="S43" s="24" t="s">
        <v>128</v>
      </c>
      <c r="T43" s="24" t="s">
        <v>129</v>
      </c>
      <c r="U43" s="23"/>
    </row>
    <row r="44" s="1" customFormat="1" ht="42.75" spans="1:21">
      <c r="A44" s="23">
        <v>37</v>
      </c>
      <c r="B44" s="31" t="s">
        <v>170</v>
      </c>
      <c r="C44" s="24" t="s">
        <v>27</v>
      </c>
      <c r="D44" s="29" t="s">
        <v>168</v>
      </c>
      <c r="E44" s="25">
        <v>44378</v>
      </c>
      <c r="F44" s="25">
        <v>44531</v>
      </c>
      <c r="G44" s="30" t="s">
        <v>169</v>
      </c>
      <c r="H44" s="29" t="s">
        <v>133</v>
      </c>
      <c r="I44" s="29">
        <v>4</v>
      </c>
      <c r="J44" s="24">
        <f t="shared" si="3"/>
        <v>4</v>
      </c>
      <c r="K44" s="29"/>
      <c r="L44" s="23"/>
      <c r="M44" s="29">
        <v>4</v>
      </c>
      <c r="N44" s="29"/>
      <c r="O44" s="23"/>
      <c r="P44" s="23"/>
      <c r="Q44" s="23"/>
      <c r="R44" s="31" t="s">
        <v>154</v>
      </c>
      <c r="S44" s="24" t="s">
        <v>128</v>
      </c>
      <c r="T44" s="24" t="s">
        <v>129</v>
      </c>
      <c r="U44" s="23"/>
    </row>
    <row r="45" s="1" customFormat="1" ht="42.75" spans="1:21">
      <c r="A45" s="23">
        <v>38</v>
      </c>
      <c r="B45" s="31" t="s">
        <v>171</v>
      </c>
      <c r="C45" s="24" t="s">
        <v>27</v>
      </c>
      <c r="D45" s="29" t="s">
        <v>168</v>
      </c>
      <c r="E45" s="25">
        <v>44378</v>
      </c>
      <c r="F45" s="25">
        <v>44531</v>
      </c>
      <c r="G45" s="30" t="s">
        <v>169</v>
      </c>
      <c r="H45" s="29" t="s">
        <v>133</v>
      </c>
      <c r="I45" s="29">
        <v>4</v>
      </c>
      <c r="J45" s="24">
        <f t="shared" si="3"/>
        <v>4</v>
      </c>
      <c r="K45" s="29"/>
      <c r="L45" s="23"/>
      <c r="M45" s="29">
        <v>4</v>
      </c>
      <c r="N45" s="29"/>
      <c r="O45" s="23"/>
      <c r="P45" s="23"/>
      <c r="Q45" s="23"/>
      <c r="R45" s="31" t="s">
        <v>172</v>
      </c>
      <c r="S45" s="24" t="s">
        <v>128</v>
      </c>
      <c r="T45" s="24" t="s">
        <v>129</v>
      </c>
      <c r="U45" s="23"/>
    </row>
    <row r="46" s="1" customFormat="1" ht="42.75" spans="1:21">
      <c r="A46" s="23">
        <v>39</v>
      </c>
      <c r="B46" s="31" t="s">
        <v>173</v>
      </c>
      <c r="C46" s="24" t="s">
        <v>27</v>
      </c>
      <c r="D46" s="29" t="s">
        <v>174</v>
      </c>
      <c r="E46" s="25">
        <v>44378</v>
      </c>
      <c r="F46" s="25">
        <v>44531</v>
      </c>
      <c r="G46" s="30" t="s">
        <v>36</v>
      </c>
      <c r="H46" s="29" t="s">
        <v>133</v>
      </c>
      <c r="I46" s="29">
        <v>4</v>
      </c>
      <c r="J46" s="24">
        <f t="shared" si="3"/>
        <v>4</v>
      </c>
      <c r="K46" s="29"/>
      <c r="L46" s="29"/>
      <c r="M46" s="29">
        <v>4</v>
      </c>
      <c r="N46" s="29"/>
      <c r="O46" s="23"/>
      <c r="P46" s="23"/>
      <c r="Q46" s="23"/>
      <c r="R46" s="31"/>
      <c r="S46" s="24" t="s">
        <v>128</v>
      </c>
      <c r="T46" s="24" t="s">
        <v>129</v>
      </c>
      <c r="U46" s="23"/>
    </row>
    <row r="47" s="1" customFormat="1" ht="42.75" spans="1:21">
      <c r="A47" s="23">
        <v>40</v>
      </c>
      <c r="B47" s="31" t="s">
        <v>175</v>
      </c>
      <c r="C47" s="24" t="s">
        <v>27</v>
      </c>
      <c r="D47" s="29" t="s">
        <v>176</v>
      </c>
      <c r="E47" s="25">
        <v>44378</v>
      </c>
      <c r="F47" s="25">
        <v>44531</v>
      </c>
      <c r="G47" s="30" t="s">
        <v>177</v>
      </c>
      <c r="H47" s="29" t="s">
        <v>133</v>
      </c>
      <c r="I47" s="29">
        <v>4</v>
      </c>
      <c r="J47" s="24">
        <f t="shared" si="3"/>
        <v>4</v>
      </c>
      <c r="K47" s="29"/>
      <c r="L47" s="29"/>
      <c r="M47" s="29">
        <v>4</v>
      </c>
      <c r="N47" s="29"/>
      <c r="O47" s="23"/>
      <c r="P47" s="23"/>
      <c r="Q47" s="23"/>
      <c r="R47" s="31" t="s">
        <v>178</v>
      </c>
      <c r="S47" s="24" t="s">
        <v>128</v>
      </c>
      <c r="T47" s="24" t="s">
        <v>129</v>
      </c>
      <c r="U47" s="23"/>
    </row>
    <row r="48" s="1" customFormat="1" ht="42.75" spans="1:21">
      <c r="A48" s="23">
        <v>41</v>
      </c>
      <c r="B48" s="31" t="s">
        <v>179</v>
      </c>
      <c r="C48" s="24" t="s">
        <v>27</v>
      </c>
      <c r="D48" s="29" t="s">
        <v>176</v>
      </c>
      <c r="E48" s="25">
        <v>44378</v>
      </c>
      <c r="F48" s="25">
        <v>44531</v>
      </c>
      <c r="G48" s="30" t="s">
        <v>177</v>
      </c>
      <c r="H48" s="29" t="s">
        <v>133</v>
      </c>
      <c r="I48" s="29">
        <v>4</v>
      </c>
      <c r="J48" s="24">
        <f t="shared" si="3"/>
        <v>4</v>
      </c>
      <c r="K48" s="29"/>
      <c r="L48" s="29"/>
      <c r="M48" s="29">
        <v>4</v>
      </c>
      <c r="N48" s="29"/>
      <c r="O48" s="23"/>
      <c r="P48" s="23"/>
      <c r="Q48" s="23"/>
      <c r="R48" s="31" t="s">
        <v>180</v>
      </c>
      <c r="S48" s="24" t="s">
        <v>128</v>
      </c>
      <c r="T48" s="24" t="s">
        <v>129</v>
      </c>
      <c r="U48" s="23"/>
    </row>
    <row r="49" s="1" customFormat="1" ht="42.75" spans="1:21">
      <c r="A49" s="23">
        <v>42</v>
      </c>
      <c r="B49" s="31" t="s">
        <v>181</v>
      </c>
      <c r="C49" s="24" t="s">
        <v>27</v>
      </c>
      <c r="D49" s="29" t="s">
        <v>182</v>
      </c>
      <c r="E49" s="25">
        <v>44378</v>
      </c>
      <c r="F49" s="25">
        <v>44531</v>
      </c>
      <c r="G49" s="30" t="s">
        <v>183</v>
      </c>
      <c r="H49" s="29" t="s">
        <v>133</v>
      </c>
      <c r="I49" s="29">
        <v>4</v>
      </c>
      <c r="J49" s="24">
        <f t="shared" si="3"/>
        <v>4</v>
      </c>
      <c r="K49" s="29"/>
      <c r="L49" s="29"/>
      <c r="M49" s="29">
        <v>4</v>
      </c>
      <c r="N49" s="29"/>
      <c r="O49" s="23"/>
      <c r="P49" s="23"/>
      <c r="Q49" s="23"/>
      <c r="R49" s="31" t="s">
        <v>138</v>
      </c>
      <c r="S49" s="24" t="s">
        <v>128</v>
      </c>
      <c r="T49" s="24" t="s">
        <v>129</v>
      </c>
      <c r="U49" s="23"/>
    </row>
    <row r="50" s="1" customFormat="1" ht="42.75" spans="1:21">
      <c r="A50" s="23">
        <v>43</v>
      </c>
      <c r="B50" s="31" t="s">
        <v>184</v>
      </c>
      <c r="C50" s="24" t="s">
        <v>27</v>
      </c>
      <c r="D50" s="29" t="s">
        <v>185</v>
      </c>
      <c r="E50" s="25">
        <v>44378</v>
      </c>
      <c r="F50" s="25">
        <v>44531</v>
      </c>
      <c r="G50" s="30" t="s">
        <v>72</v>
      </c>
      <c r="H50" s="29" t="s">
        <v>133</v>
      </c>
      <c r="I50" s="29">
        <v>4</v>
      </c>
      <c r="J50" s="24">
        <f t="shared" si="3"/>
        <v>4</v>
      </c>
      <c r="K50" s="29"/>
      <c r="L50" s="29"/>
      <c r="M50" s="29">
        <v>4</v>
      </c>
      <c r="N50" s="29"/>
      <c r="O50" s="23"/>
      <c r="P50" s="23"/>
      <c r="Q50" s="23"/>
      <c r="R50" s="31" t="s">
        <v>186</v>
      </c>
      <c r="S50" s="24" t="s">
        <v>128</v>
      </c>
      <c r="T50" s="24" t="s">
        <v>129</v>
      </c>
      <c r="U50" s="23"/>
    </row>
    <row r="51" s="1" customFormat="1" ht="57" spans="1:21">
      <c r="A51" s="23">
        <v>44</v>
      </c>
      <c r="B51" s="24" t="s">
        <v>187</v>
      </c>
      <c r="C51" s="24" t="s">
        <v>27</v>
      </c>
      <c r="D51" s="24" t="s">
        <v>188</v>
      </c>
      <c r="E51" s="25">
        <v>44287</v>
      </c>
      <c r="F51" s="25">
        <v>44560</v>
      </c>
      <c r="G51" s="23" t="s">
        <v>132</v>
      </c>
      <c r="H51" s="24" t="s">
        <v>189</v>
      </c>
      <c r="I51" s="24">
        <v>40</v>
      </c>
      <c r="J51" s="24">
        <f t="shared" si="3"/>
        <v>0</v>
      </c>
      <c r="K51" s="23"/>
      <c r="L51" s="23"/>
      <c r="M51" s="23"/>
      <c r="N51" s="24"/>
      <c r="O51" s="24"/>
      <c r="P51" s="23">
        <v>40</v>
      </c>
      <c r="Q51" s="23"/>
      <c r="R51" s="24" t="s">
        <v>190</v>
      </c>
      <c r="S51" s="24" t="s">
        <v>191</v>
      </c>
      <c r="T51" s="24" t="s">
        <v>192</v>
      </c>
      <c r="U51" s="23"/>
    </row>
    <row r="52" s="1" customFormat="1" ht="57" spans="1:21">
      <c r="A52" s="23">
        <v>45</v>
      </c>
      <c r="B52" s="24" t="s">
        <v>193</v>
      </c>
      <c r="C52" s="24" t="s">
        <v>27</v>
      </c>
      <c r="D52" s="24" t="s">
        <v>194</v>
      </c>
      <c r="E52" s="25">
        <v>44287</v>
      </c>
      <c r="F52" s="25">
        <v>44531</v>
      </c>
      <c r="G52" s="23" t="s">
        <v>56</v>
      </c>
      <c r="H52" s="24" t="s">
        <v>195</v>
      </c>
      <c r="I52" s="24">
        <v>7.55</v>
      </c>
      <c r="J52" s="24">
        <f t="shared" si="3"/>
        <v>0</v>
      </c>
      <c r="K52" s="23"/>
      <c r="L52" s="23"/>
      <c r="M52" s="23"/>
      <c r="N52" s="24"/>
      <c r="O52" s="24"/>
      <c r="P52" s="23">
        <v>7.55</v>
      </c>
      <c r="Q52" s="23"/>
      <c r="R52" s="24" t="s">
        <v>196</v>
      </c>
      <c r="S52" s="24" t="s">
        <v>197</v>
      </c>
      <c r="T52" s="24" t="s">
        <v>198</v>
      </c>
      <c r="U52" s="23"/>
    </row>
    <row r="53" s="1" customFormat="1" ht="85.5" spans="1:21">
      <c r="A53" s="23">
        <v>46</v>
      </c>
      <c r="B53" s="24" t="s">
        <v>199</v>
      </c>
      <c r="C53" s="24" t="s">
        <v>27</v>
      </c>
      <c r="D53" s="24" t="s">
        <v>200</v>
      </c>
      <c r="E53" s="25">
        <v>44287</v>
      </c>
      <c r="F53" s="25">
        <v>44531</v>
      </c>
      <c r="G53" s="23" t="s">
        <v>56</v>
      </c>
      <c r="H53" s="24" t="s">
        <v>201</v>
      </c>
      <c r="I53" s="24">
        <v>30</v>
      </c>
      <c r="J53" s="24">
        <f t="shared" si="3"/>
        <v>0</v>
      </c>
      <c r="K53" s="23"/>
      <c r="L53" s="23"/>
      <c r="M53" s="23"/>
      <c r="N53" s="24"/>
      <c r="O53" s="24"/>
      <c r="P53" s="23">
        <v>30</v>
      </c>
      <c r="Q53" s="23"/>
      <c r="R53" s="24" t="s">
        <v>202</v>
      </c>
      <c r="S53" s="24" t="s">
        <v>203</v>
      </c>
      <c r="T53" s="24" t="s">
        <v>204</v>
      </c>
      <c r="U53" s="23"/>
    </row>
    <row r="54" s="1" customFormat="1" ht="42.75" spans="1:21">
      <c r="A54" s="23">
        <v>47</v>
      </c>
      <c r="B54" s="28" t="s">
        <v>205</v>
      </c>
      <c r="C54" s="24" t="s">
        <v>27</v>
      </c>
      <c r="D54" s="24" t="s">
        <v>92</v>
      </c>
      <c r="E54" s="25">
        <v>44356</v>
      </c>
      <c r="F54" s="25">
        <v>44531</v>
      </c>
      <c r="G54" s="23" t="s">
        <v>93</v>
      </c>
      <c r="H54" s="29" t="s">
        <v>206</v>
      </c>
      <c r="I54" s="36">
        <v>31.5</v>
      </c>
      <c r="J54" s="24">
        <f t="shared" si="3"/>
        <v>0</v>
      </c>
      <c r="K54" s="23"/>
      <c r="L54" s="23"/>
      <c r="M54" s="23"/>
      <c r="N54" s="24"/>
      <c r="O54" s="24"/>
      <c r="P54" s="23">
        <v>31.5</v>
      </c>
      <c r="Q54" s="23"/>
      <c r="R54" s="24" t="s">
        <v>95</v>
      </c>
      <c r="S54" s="24" t="s">
        <v>96</v>
      </c>
      <c r="T54" s="24" t="s">
        <v>96</v>
      </c>
      <c r="U54" s="23"/>
    </row>
    <row r="55" s="1" customFormat="1" ht="42.75" spans="1:21">
      <c r="A55" s="23">
        <v>48</v>
      </c>
      <c r="B55" s="28" t="s">
        <v>207</v>
      </c>
      <c r="C55" s="24" t="s">
        <v>27</v>
      </c>
      <c r="D55" s="24" t="s">
        <v>92</v>
      </c>
      <c r="E55" s="25">
        <v>44357</v>
      </c>
      <c r="F55" s="25">
        <v>44531</v>
      </c>
      <c r="G55" s="23" t="s">
        <v>93</v>
      </c>
      <c r="H55" s="29" t="s">
        <v>208</v>
      </c>
      <c r="I55" s="36">
        <v>29.2</v>
      </c>
      <c r="J55" s="24">
        <f t="shared" si="3"/>
        <v>0</v>
      </c>
      <c r="K55" s="23"/>
      <c r="L55" s="23"/>
      <c r="M55" s="23"/>
      <c r="N55" s="24"/>
      <c r="O55" s="24"/>
      <c r="P55" s="23">
        <v>29.2</v>
      </c>
      <c r="Q55" s="23"/>
      <c r="R55" s="24" t="s">
        <v>95</v>
      </c>
      <c r="S55" s="24" t="s">
        <v>96</v>
      </c>
      <c r="T55" s="24" t="s">
        <v>96</v>
      </c>
      <c r="U55" s="23"/>
    </row>
    <row r="56" s="1" customFormat="1" ht="28.5" spans="1:21">
      <c r="A56" s="23">
        <v>49</v>
      </c>
      <c r="B56" s="29" t="s">
        <v>209</v>
      </c>
      <c r="C56" s="24" t="s">
        <v>27</v>
      </c>
      <c r="D56" s="24" t="s">
        <v>92</v>
      </c>
      <c r="E56" s="25">
        <v>44378</v>
      </c>
      <c r="F56" s="25">
        <v>44531</v>
      </c>
      <c r="G56" s="23" t="s">
        <v>93</v>
      </c>
      <c r="H56" s="29" t="s">
        <v>210</v>
      </c>
      <c r="I56" s="29">
        <v>27.6</v>
      </c>
      <c r="J56" s="24">
        <f t="shared" si="3"/>
        <v>0</v>
      </c>
      <c r="K56" s="23"/>
      <c r="L56" s="23"/>
      <c r="M56" s="23"/>
      <c r="N56" s="24"/>
      <c r="O56" s="29"/>
      <c r="P56" s="23">
        <v>27.6</v>
      </c>
      <c r="Q56" s="23"/>
      <c r="R56" s="24" t="s">
        <v>95</v>
      </c>
      <c r="S56" s="29" t="s">
        <v>96</v>
      </c>
      <c r="T56" s="29" t="s">
        <v>211</v>
      </c>
      <c r="U56" s="23"/>
    </row>
    <row r="57" s="1" customFormat="1" ht="28.5" spans="1:21">
      <c r="A57" s="23">
        <v>50</v>
      </c>
      <c r="B57" s="24" t="s">
        <v>212</v>
      </c>
      <c r="C57" s="24" t="s">
        <v>27</v>
      </c>
      <c r="D57" s="24" t="s">
        <v>213</v>
      </c>
      <c r="E57" s="25">
        <v>44348</v>
      </c>
      <c r="F57" s="25">
        <v>44531</v>
      </c>
      <c r="G57" s="23" t="s">
        <v>153</v>
      </c>
      <c r="H57" s="24" t="s">
        <v>214</v>
      </c>
      <c r="I57" s="35">
        <v>255</v>
      </c>
      <c r="J57" s="24">
        <f t="shared" si="3"/>
        <v>0</v>
      </c>
      <c r="K57" s="23"/>
      <c r="L57" s="23"/>
      <c r="M57" s="23"/>
      <c r="N57" s="24"/>
      <c r="O57" s="24"/>
      <c r="P57" s="23">
        <v>255</v>
      </c>
      <c r="Q57" s="23"/>
      <c r="R57" s="24" t="s">
        <v>215</v>
      </c>
      <c r="S57" s="24" t="s">
        <v>216</v>
      </c>
      <c r="T57" s="24" t="s">
        <v>217</v>
      </c>
      <c r="U57" s="23"/>
    </row>
    <row r="58" s="1" customFormat="1" ht="42.75" spans="1:21">
      <c r="A58" s="23">
        <v>51</v>
      </c>
      <c r="B58" s="32" t="s">
        <v>218</v>
      </c>
      <c r="C58" s="24" t="s">
        <v>27</v>
      </c>
      <c r="D58" s="24" t="s">
        <v>219</v>
      </c>
      <c r="E58" s="25">
        <v>44348</v>
      </c>
      <c r="F58" s="25">
        <v>44531</v>
      </c>
      <c r="G58" s="23" t="s">
        <v>132</v>
      </c>
      <c r="H58" s="24" t="s">
        <v>220</v>
      </c>
      <c r="I58" s="35">
        <v>38.15</v>
      </c>
      <c r="J58" s="24">
        <f t="shared" si="3"/>
        <v>0</v>
      </c>
      <c r="K58" s="23"/>
      <c r="L58" s="23"/>
      <c r="M58" s="23"/>
      <c r="N58" s="24"/>
      <c r="O58" s="29"/>
      <c r="P58" s="23">
        <v>38.15</v>
      </c>
      <c r="Q58" s="23"/>
      <c r="R58" s="24" t="s">
        <v>221</v>
      </c>
      <c r="S58" s="29" t="s">
        <v>222</v>
      </c>
      <c r="T58" s="29" t="s">
        <v>223</v>
      </c>
      <c r="U58" s="23"/>
    </row>
    <row r="59" s="1" customFormat="1" ht="71.25" spans="1:21">
      <c r="A59" s="23">
        <v>52</v>
      </c>
      <c r="B59" s="24" t="s">
        <v>224</v>
      </c>
      <c r="C59" s="24" t="s">
        <v>27</v>
      </c>
      <c r="D59" s="24" t="s">
        <v>225</v>
      </c>
      <c r="E59" s="25">
        <v>44287</v>
      </c>
      <c r="F59" s="25">
        <v>44531</v>
      </c>
      <c r="G59" s="23" t="s">
        <v>56</v>
      </c>
      <c r="H59" s="24" t="s">
        <v>226</v>
      </c>
      <c r="I59" s="24">
        <v>55</v>
      </c>
      <c r="J59" s="24">
        <f t="shared" si="3"/>
        <v>0</v>
      </c>
      <c r="K59" s="23"/>
      <c r="L59" s="23"/>
      <c r="M59" s="35"/>
      <c r="N59" s="24"/>
      <c r="O59" s="24"/>
      <c r="P59" s="23">
        <v>55</v>
      </c>
      <c r="Q59" s="35"/>
      <c r="R59" s="24" t="s">
        <v>227</v>
      </c>
      <c r="S59" s="24" t="s">
        <v>228</v>
      </c>
      <c r="T59" s="24" t="s">
        <v>229</v>
      </c>
      <c r="U59" s="23"/>
    </row>
    <row r="60" s="1" customFormat="1" ht="71.25" spans="1:21">
      <c r="A60" s="23">
        <v>53</v>
      </c>
      <c r="B60" s="24" t="s">
        <v>230</v>
      </c>
      <c r="C60" s="24" t="s">
        <v>27</v>
      </c>
      <c r="D60" s="24" t="s">
        <v>231</v>
      </c>
      <c r="E60" s="25">
        <v>44287</v>
      </c>
      <c r="F60" s="25">
        <v>44531</v>
      </c>
      <c r="G60" s="23" t="s">
        <v>132</v>
      </c>
      <c r="H60" s="24" t="s">
        <v>232</v>
      </c>
      <c r="I60" s="24">
        <v>40</v>
      </c>
      <c r="J60" s="24">
        <f t="shared" si="3"/>
        <v>0</v>
      </c>
      <c r="K60" s="23"/>
      <c r="L60" s="23"/>
      <c r="M60" s="23"/>
      <c r="N60" s="24"/>
      <c r="O60" s="24"/>
      <c r="P60" s="23">
        <v>40</v>
      </c>
      <c r="Q60" s="23"/>
      <c r="R60" s="24" t="s">
        <v>233</v>
      </c>
      <c r="S60" s="24" t="s">
        <v>234</v>
      </c>
      <c r="T60" s="24" t="s">
        <v>235</v>
      </c>
      <c r="U60" s="23"/>
    </row>
    <row r="61" s="1" customFormat="1" ht="28.5" spans="1:21">
      <c r="A61" s="23">
        <v>54</v>
      </c>
      <c r="B61" s="24" t="s">
        <v>236</v>
      </c>
      <c r="C61" s="24" t="s">
        <v>27</v>
      </c>
      <c r="D61" s="24" t="s">
        <v>237</v>
      </c>
      <c r="E61" s="25">
        <v>44282</v>
      </c>
      <c r="F61" s="25">
        <v>44532</v>
      </c>
      <c r="G61" s="23" t="s">
        <v>43</v>
      </c>
      <c r="H61" s="24" t="s">
        <v>238</v>
      </c>
      <c r="I61" s="24">
        <v>10</v>
      </c>
      <c r="J61" s="24">
        <f t="shared" si="3"/>
        <v>0</v>
      </c>
      <c r="K61" s="23"/>
      <c r="L61" s="23"/>
      <c r="M61" s="23"/>
      <c r="N61" s="24"/>
      <c r="O61" s="24"/>
      <c r="P61" s="23">
        <v>10</v>
      </c>
      <c r="Q61" s="23"/>
      <c r="R61" s="24" t="s">
        <v>239</v>
      </c>
      <c r="S61" s="24" t="s">
        <v>240</v>
      </c>
      <c r="T61" s="24" t="s">
        <v>241</v>
      </c>
      <c r="U61" s="23"/>
    </row>
    <row r="62" s="1" customFormat="1" ht="42.75" spans="1:21">
      <c r="A62" s="23">
        <v>55</v>
      </c>
      <c r="B62" s="24" t="s">
        <v>242</v>
      </c>
      <c r="C62" s="24" t="s">
        <v>27</v>
      </c>
      <c r="D62" s="24" t="s">
        <v>243</v>
      </c>
      <c r="E62" s="25">
        <v>44313</v>
      </c>
      <c r="F62" s="25">
        <v>44532</v>
      </c>
      <c r="G62" s="23" t="s">
        <v>43</v>
      </c>
      <c r="H62" s="24" t="s">
        <v>244</v>
      </c>
      <c r="I62" s="24">
        <v>2.43</v>
      </c>
      <c r="J62" s="24">
        <f t="shared" si="3"/>
        <v>0</v>
      </c>
      <c r="K62" s="23"/>
      <c r="L62" s="23"/>
      <c r="M62" s="23"/>
      <c r="N62" s="24"/>
      <c r="O62" s="24"/>
      <c r="P62" s="23">
        <v>2.43</v>
      </c>
      <c r="Q62" s="23"/>
      <c r="R62" s="24" t="s">
        <v>245</v>
      </c>
      <c r="S62" s="24" t="s">
        <v>246</v>
      </c>
      <c r="T62" s="24" t="s">
        <v>247</v>
      </c>
      <c r="U62" s="23"/>
    </row>
    <row r="63" s="1" customFormat="1" ht="42.75" spans="1:21">
      <c r="A63" s="23">
        <v>56</v>
      </c>
      <c r="B63" s="24" t="s">
        <v>248</v>
      </c>
      <c r="C63" s="24" t="s">
        <v>27</v>
      </c>
      <c r="D63" s="24" t="s">
        <v>249</v>
      </c>
      <c r="E63" s="25">
        <v>44287</v>
      </c>
      <c r="F63" s="25">
        <v>44470</v>
      </c>
      <c r="G63" s="23" t="s">
        <v>56</v>
      </c>
      <c r="H63" s="24" t="s">
        <v>250</v>
      </c>
      <c r="I63" s="24">
        <v>15</v>
      </c>
      <c r="J63" s="24">
        <f t="shared" si="3"/>
        <v>0</v>
      </c>
      <c r="K63" s="23"/>
      <c r="L63" s="23"/>
      <c r="M63" s="23"/>
      <c r="N63" s="24"/>
      <c r="O63" s="24"/>
      <c r="P63" s="23">
        <v>15</v>
      </c>
      <c r="Q63" s="23"/>
      <c r="R63" s="24" t="s">
        <v>251</v>
      </c>
      <c r="S63" s="24" t="s">
        <v>252</v>
      </c>
      <c r="T63" s="24" t="s">
        <v>253</v>
      </c>
      <c r="U63" s="23"/>
    </row>
    <row r="64" s="1" customFormat="1" ht="42.75" spans="1:21">
      <c r="A64" s="23">
        <v>57</v>
      </c>
      <c r="B64" s="24" t="s">
        <v>254</v>
      </c>
      <c r="C64" s="24" t="s">
        <v>27</v>
      </c>
      <c r="D64" s="24" t="s">
        <v>255</v>
      </c>
      <c r="E64" s="25">
        <v>44287</v>
      </c>
      <c r="F64" s="25">
        <v>44501</v>
      </c>
      <c r="G64" s="23" t="s">
        <v>56</v>
      </c>
      <c r="H64" s="24" t="s">
        <v>256</v>
      </c>
      <c r="I64" s="24">
        <v>18</v>
      </c>
      <c r="J64" s="24">
        <f t="shared" si="3"/>
        <v>0</v>
      </c>
      <c r="K64" s="23"/>
      <c r="L64" s="23"/>
      <c r="M64" s="23"/>
      <c r="N64" s="24"/>
      <c r="O64" s="24"/>
      <c r="P64" s="23">
        <v>18</v>
      </c>
      <c r="Q64" s="23"/>
      <c r="R64" s="24" t="s">
        <v>257</v>
      </c>
      <c r="S64" s="24" t="s">
        <v>252</v>
      </c>
      <c r="T64" s="24" t="s">
        <v>258</v>
      </c>
      <c r="U64" s="23"/>
    </row>
    <row r="65" s="4" customFormat="1" ht="57" spans="1:21">
      <c r="A65" s="23">
        <v>58</v>
      </c>
      <c r="B65" s="24" t="s">
        <v>259</v>
      </c>
      <c r="C65" s="24" t="s">
        <v>27</v>
      </c>
      <c r="D65" s="24" t="s">
        <v>260</v>
      </c>
      <c r="E65" s="25">
        <v>44287</v>
      </c>
      <c r="F65" s="25">
        <v>44501</v>
      </c>
      <c r="G65" s="23" t="s">
        <v>56</v>
      </c>
      <c r="H65" s="24" t="s">
        <v>261</v>
      </c>
      <c r="I65" s="24">
        <v>22</v>
      </c>
      <c r="J65" s="23"/>
      <c r="K65" s="23"/>
      <c r="L65" s="23"/>
      <c r="M65" s="33"/>
      <c r="N65" s="33"/>
      <c r="O65" s="23"/>
      <c r="P65" s="23">
        <v>22</v>
      </c>
      <c r="Q65" s="23"/>
      <c r="R65" s="24" t="s">
        <v>262</v>
      </c>
      <c r="S65" s="24" t="s">
        <v>263</v>
      </c>
      <c r="T65" s="24" t="s">
        <v>264</v>
      </c>
      <c r="U65" s="23"/>
    </row>
    <row r="66" s="1" customFormat="1" ht="85.5" spans="1:21">
      <c r="A66" s="23">
        <v>59</v>
      </c>
      <c r="B66" s="24" t="s">
        <v>265</v>
      </c>
      <c r="C66" s="24" t="s">
        <v>27</v>
      </c>
      <c r="D66" s="24" t="s">
        <v>260</v>
      </c>
      <c r="E66" s="38">
        <v>44287</v>
      </c>
      <c r="F66" s="38">
        <v>44501</v>
      </c>
      <c r="G66" s="24" t="s">
        <v>56</v>
      </c>
      <c r="H66" s="24" t="s">
        <v>266</v>
      </c>
      <c r="I66" s="24">
        <v>101.6</v>
      </c>
      <c r="J66" s="24">
        <f t="shared" ref="J66:J72" si="4">K66+L66+M66+N66</f>
        <v>0</v>
      </c>
      <c r="K66" s="24"/>
      <c r="L66" s="23"/>
      <c r="M66" s="23"/>
      <c r="N66" s="24"/>
      <c r="O66" s="24"/>
      <c r="P66" s="23">
        <v>101.6</v>
      </c>
      <c r="Q66" s="23"/>
      <c r="R66" s="24" t="s">
        <v>267</v>
      </c>
      <c r="S66" s="24" t="s">
        <v>268</v>
      </c>
      <c r="T66" s="24" t="s">
        <v>269</v>
      </c>
      <c r="U66" s="23"/>
    </row>
    <row r="67" s="1" customFormat="1" ht="28.5" spans="1:21">
      <c r="A67" s="23">
        <v>60</v>
      </c>
      <c r="B67" s="24" t="s">
        <v>270</v>
      </c>
      <c r="C67" s="24" t="s">
        <v>27</v>
      </c>
      <c r="D67" s="24" t="s">
        <v>271</v>
      </c>
      <c r="E67" s="25">
        <v>44287</v>
      </c>
      <c r="F67" s="25">
        <v>44501</v>
      </c>
      <c r="G67" s="23" t="s">
        <v>63</v>
      </c>
      <c r="H67" s="24" t="s">
        <v>272</v>
      </c>
      <c r="I67" s="24">
        <v>3.89</v>
      </c>
      <c r="J67" s="24">
        <f t="shared" si="4"/>
        <v>0</v>
      </c>
      <c r="K67" s="23"/>
      <c r="L67" s="23"/>
      <c r="M67" s="23"/>
      <c r="N67" s="24"/>
      <c r="O67" s="24"/>
      <c r="P67" s="23">
        <v>3.89</v>
      </c>
      <c r="Q67" s="23"/>
      <c r="R67" s="24" t="s">
        <v>273</v>
      </c>
      <c r="S67" s="24" t="s">
        <v>274</v>
      </c>
      <c r="T67" s="24" t="s">
        <v>275</v>
      </c>
      <c r="U67" s="23"/>
    </row>
    <row r="68" s="1" customFormat="1" ht="35" customHeight="1" spans="1:21">
      <c r="A68" s="23"/>
      <c r="B68" s="39" t="s">
        <v>276</v>
      </c>
      <c r="C68" s="40"/>
      <c r="D68" s="40"/>
      <c r="E68" s="40"/>
      <c r="F68" s="40"/>
      <c r="G68" s="40"/>
      <c r="H68" s="41"/>
      <c r="I68" s="49"/>
      <c r="J68" s="24">
        <f t="shared" si="4"/>
        <v>0</v>
      </c>
      <c r="K68" s="24"/>
      <c r="L68" s="24"/>
      <c r="M68" s="35"/>
      <c r="N68" s="24"/>
      <c r="O68" s="23"/>
      <c r="P68" s="23"/>
      <c r="Q68" s="23"/>
      <c r="R68" s="35"/>
      <c r="S68" s="49"/>
      <c r="T68" s="49"/>
      <c r="U68" s="23"/>
    </row>
    <row r="69" s="1" customFormat="1" ht="42.75" spans="1:21">
      <c r="A69" s="23">
        <v>61</v>
      </c>
      <c r="B69" s="24" t="s">
        <v>277</v>
      </c>
      <c r="C69" s="23" t="s">
        <v>27</v>
      </c>
      <c r="D69" s="23" t="s">
        <v>116</v>
      </c>
      <c r="E69" s="25">
        <v>44256</v>
      </c>
      <c r="F69" s="25">
        <v>44531</v>
      </c>
      <c r="G69" s="23" t="s">
        <v>278</v>
      </c>
      <c r="H69" s="42" t="s">
        <v>279</v>
      </c>
      <c r="I69" s="24">
        <v>135</v>
      </c>
      <c r="J69" s="24">
        <f t="shared" si="4"/>
        <v>135</v>
      </c>
      <c r="K69" s="24"/>
      <c r="L69" s="24">
        <v>135</v>
      </c>
      <c r="M69" s="35"/>
      <c r="N69" s="24"/>
      <c r="O69" s="23"/>
      <c r="P69" s="23"/>
      <c r="Q69" s="23"/>
      <c r="R69" s="24" t="s">
        <v>280</v>
      </c>
      <c r="S69" s="24" t="s">
        <v>281</v>
      </c>
      <c r="T69" s="24" t="s">
        <v>282</v>
      </c>
      <c r="U69" s="23"/>
    </row>
    <row r="70" s="1" customFormat="1" ht="57" spans="1:21">
      <c r="A70" s="23">
        <v>62</v>
      </c>
      <c r="B70" s="28" t="s">
        <v>283</v>
      </c>
      <c r="C70" s="23" t="s">
        <v>27</v>
      </c>
      <c r="D70" s="23" t="s">
        <v>116</v>
      </c>
      <c r="E70" s="25">
        <v>44287</v>
      </c>
      <c r="F70" s="25">
        <v>44470</v>
      </c>
      <c r="G70" s="23" t="s">
        <v>278</v>
      </c>
      <c r="H70" s="42" t="s">
        <v>284</v>
      </c>
      <c r="I70" s="24">
        <v>12.25</v>
      </c>
      <c r="J70" s="24">
        <f t="shared" si="4"/>
        <v>12.25</v>
      </c>
      <c r="K70" s="24"/>
      <c r="L70" s="24">
        <v>12.25</v>
      </c>
      <c r="M70" s="35"/>
      <c r="N70" s="24"/>
      <c r="O70" s="23"/>
      <c r="P70" s="23"/>
      <c r="Q70" s="23"/>
      <c r="R70" s="24" t="s">
        <v>285</v>
      </c>
      <c r="S70" s="24" t="s">
        <v>286</v>
      </c>
      <c r="T70" s="24" t="s">
        <v>287</v>
      </c>
      <c r="U70" s="23"/>
    </row>
    <row r="71" s="1" customFormat="1" ht="57" spans="1:21">
      <c r="A71" s="23">
        <v>63</v>
      </c>
      <c r="B71" s="28" t="s">
        <v>288</v>
      </c>
      <c r="C71" s="23" t="s">
        <v>27</v>
      </c>
      <c r="D71" s="23" t="s">
        <v>116</v>
      </c>
      <c r="E71" s="25">
        <v>44287</v>
      </c>
      <c r="F71" s="25">
        <v>44470</v>
      </c>
      <c r="G71" s="23" t="s">
        <v>278</v>
      </c>
      <c r="H71" s="42" t="s">
        <v>289</v>
      </c>
      <c r="I71" s="24">
        <v>20.3</v>
      </c>
      <c r="J71" s="24">
        <f t="shared" si="4"/>
        <v>20.3</v>
      </c>
      <c r="K71" s="24"/>
      <c r="L71" s="24">
        <v>20.3</v>
      </c>
      <c r="M71" s="35"/>
      <c r="N71" s="24"/>
      <c r="O71" s="23"/>
      <c r="P71" s="23"/>
      <c r="Q71" s="23"/>
      <c r="R71" s="24" t="s">
        <v>290</v>
      </c>
      <c r="S71" s="24" t="s">
        <v>286</v>
      </c>
      <c r="T71" s="24" t="s">
        <v>287</v>
      </c>
      <c r="U71" s="23"/>
    </row>
    <row r="72" s="1" customFormat="1" ht="57" spans="1:21">
      <c r="A72" s="23">
        <v>64</v>
      </c>
      <c r="B72" s="28" t="s">
        <v>291</v>
      </c>
      <c r="C72" s="23" t="s">
        <v>27</v>
      </c>
      <c r="D72" s="23" t="s">
        <v>116</v>
      </c>
      <c r="E72" s="25">
        <v>44287</v>
      </c>
      <c r="F72" s="25">
        <v>44470</v>
      </c>
      <c r="G72" s="23" t="s">
        <v>278</v>
      </c>
      <c r="H72" s="42" t="s">
        <v>292</v>
      </c>
      <c r="I72" s="24">
        <v>2.8</v>
      </c>
      <c r="J72" s="24">
        <f t="shared" si="4"/>
        <v>2.8</v>
      </c>
      <c r="K72" s="24"/>
      <c r="L72" s="24">
        <v>2.8</v>
      </c>
      <c r="M72" s="35"/>
      <c r="N72" s="24"/>
      <c r="O72" s="23"/>
      <c r="P72" s="23"/>
      <c r="Q72" s="23"/>
      <c r="R72" s="24" t="s">
        <v>293</v>
      </c>
      <c r="S72" s="24" t="s">
        <v>286</v>
      </c>
      <c r="T72" s="24" t="s">
        <v>287</v>
      </c>
      <c r="U72" s="23"/>
    </row>
    <row r="73" s="1" customFormat="1" ht="57" spans="1:21">
      <c r="A73" s="23">
        <v>65</v>
      </c>
      <c r="B73" s="28" t="s">
        <v>294</v>
      </c>
      <c r="C73" s="23" t="s">
        <v>27</v>
      </c>
      <c r="D73" s="23" t="s">
        <v>116</v>
      </c>
      <c r="E73" s="25">
        <v>44287</v>
      </c>
      <c r="F73" s="25">
        <v>44470</v>
      </c>
      <c r="G73" s="23" t="s">
        <v>278</v>
      </c>
      <c r="H73" s="42" t="s">
        <v>295</v>
      </c>
      <c r="I73" s="24">
        <v>24.15</v>
      </c>
      <c r="J73" s="24">
        <f t="shared" ref="J73:J89" si="5">K73+L73+M73+N73</f>
        <v>24.15</v>
      </c>
      <c r="K73" s="24"/>
      <c r="L73" s="24">
        <v>24.15</v>
      </c>
      <c r="M73" s="35"/>
      <c r="N73" s="24"/>
      <c r="O73" s="23"/>
      <c r="P73" s="23"/>
      <c r="Q73" s="23"/>
      <c r="R73" s="24" t="s">
        <v>296</v>
      </c>
      <c r="S73" s="24" t="s">
        <v>286</v>
      </c>
      <c r="T73" s="24" t="s">
        <v>287</v>
      </c>
      <c r="U73" s="23"/>
    </row>
    <row r="74" s="1" customFormat="1" ht="42.75" spans="1:21">
      <c r="A74" s="23">
        <v>66</v>
      </c>
      <c r="B74" s="24" t="s">
        <v>297</v>
      </c>
      <c r="C74" s="23" t="s">
        <v>27</v>
      </c>
      <c r="D74" s="23" t="s">
        <v>116</v>
      </c>
      <c r="E74" s="25">
        <v>44261</v>
      </c>
      <c r="F74" s="25">
        <v>44531</v>
      </c>
      <c r="G74" s="23" t="s">
        <v>278</v>
      </c>
      <c r="H74" s="42" t="s">
        <v>298</v>
      </c>
      <c r="I74" s="24">
        <v>15</v>
      </c>
      <c r="J74" s="24">
        <f t="shared" si="5"/>
        <v>0</v>
      </c>
      <c r="K74" s="23"/>
      <c r="L74" s="24"/>
      <c r="M74" s="24"/>
      <c r="N74" s="24"/>
      <c r="O74" s="23"/>
      <c r="P74" s="23">
        <v>15</v>
      </c>
      <c r="Q74" s="23"/>
      <c r="R74" s="24" t="s">
        <v>299</v>
      </c>
      <c r="S74" s="24" t="s">
        <v>281</v>
      </c>
      <c r="T74" s="24" t="s">
        <v>282</v>
      </c>
      <c r="U74" s="23"/>
    </row>
    <row r="75" s="1" customFormat="1" ht="42" customHeight="1" spans="1:21">
      <c r="A75" s="23"/>
      <c r="B75" s="39" t="s">
        <v>300</v>
      </c>
      <c r="C75" s="40"/>
      <c r="D75" s="40"/>
      <c r="E75" s="40"/>
      <c r="F75" s="40"/>
      <c r="G75" s="40"/>
      <c r="H75" s="41"/>
      <c r="I75" s="49"/>
      <c r="J75" s="24">
        <f t="shared" si="5"/>
        <v>0</v>
      </c>
      <c r="K75" s="24"/>
      <c r="L75" s="24"/>
      <c r="M75" s="35"/>
      <c r="N75" s="24"/>
      <c r="O75" s="23"/>
      <c r="P75" s="23"/>
      <c r="Q75" s="23"/>
      <c r="R75" s="35"/>
      <c r="S75" s="49"/>
      <c r="T75" s="49"/>
      <c r="U75" s="23"/>
    </row>
    <row r="76" s="1" customFormat="1" ht="85.5" spans="1:21">
      <c r="A76" s="23">
        <v>67</v>
      </c>
      <c r="B76" s="24" t="s">
        <v>301</v>
      </c>
      <c r="C76" s="23" t="s">
        <v>27</v>
      </c>
      <c r="D76" s="23" t="s">
        <v>116</v>
      </c>
      <c r="E76" s="25">
        <v>44256</v>
      </c>
      <c r="F76" s="25">
        <v>44561</v>
      </c>
      <c r="G76" s="23" t="s">
        <v>278</v>
      </c>
      <c r="H76" s="42" t="s">
        <v>302</v>
      </c>
      <c r="I76" s="24">
        <v>60</v>
      </c>
      <c r="J76" s="24">
        <f t="shared" si="5"/>
        <v>60</v>
      </c>
      <c r="K76" s="24"/>
      <c r="L76" s="24">
        <v>60</v>
      </c>
      <c r="M76" s="35"/>
      <c r="N76" s="24"/>
      <c r="O76" s="23"/>
      <c r="P76" s="23"/>
      <c r="Q76" s="23"/>
      <c r="R76" s="24" t="s">
        <v>303</v>
      </c>
      <c r="S76" s="50" t="s">
        <v>304</v>
      </c>
      <c r="T76" s="50" t="s">
        <v>305</v>
      </c>
      <c r="U76" s="23"/>
    </row>
    <row r="77" s="1" customFormat="1" ht="42.75" spans="1:21">
      <c r="A77" s="23">
        <v>68</v>
      </c>
      <c r="B77" s="24" t="s">
        <v>306</v>
      </c>
      <c r="C77" s="23" t="s">
        <v>27</v>
      </c>
      <c r="D77" s="23" t="s">
        <v>116</v>
      </c>
      <c r="E77" s="25">
        <v>44256</v>
      </c>
      <c r="F77" s="25">
        <v>44560</v>
      </c>
      <c r="G77" s="23" t="s">
        <v>278</v>
      </c>
      <c r="H77" s="42" t="s">
        <v>307</v>
      </c>
      <c r="I77" s="24">
        <v>1200</v>
      </c>
      <c r="J77" s="24">
        <f t="shared" si="5"/>
        <v>1200</v>
      </c>
      <c r="K77" s="24"/>
      <c r="L77" s="24"/>
      <c r="M77" s="35"/>
      <c r="N77" s="24">
        <v>1200</v>
      </c>
      <c r="O77" s="23"/>
      <c r="P77" s="23"/>
      <c r="Q77" s="23"/>
      <c r="R77" s="24" t="s">
        <v>308</v>
      </c>
      <c r="S77" s="24" t="s">
        <v>309</v>
      </c>
      <c r="T77" s="24" t="s">
        <v>310</v>
      </c>
      <c r="U77" s="23"/>
    </row>
    <row r="78" s="1" customFormat="1" ht="42.75" spans="1:21">
      <c r="A78" s="23">
        <v>69</v>
      </c>
      <c r="B78" s="43" t="s">
        <v>311</v>
      </c>
      <c r="C78" s="44" t="s">
        <v>27</v>
      </c>
      <c r="D78" s="45" t="s">
        <v>125</v>
      </c>
      <c r="E78" s="25">
        <v>44470</v>
      </c>
      <c r="F78" s="25">
        <v>44560</v>
      </c>
      <c r="G78" s="44" t="s">
        <v>29</v>
      </c>
      <c r="H78" s="29" t="s">
        <v>312</v>
      </c>
      <c r="I78" s="29">
        <v>130</v>
      </c>
      <c r="J78" s="24">
        <f t="shared" si="5"/>
        <v>130</v>
      </c>
      <c r="K78" s="29"/>
      <c r="L78" s="29"/>
      <c r="M78" s="35">
        <v>130</v>
      </c>
      <c r="N78" s="29"/>
      <c r="O78" s="23"/>
      <c r="P78" s="23"/>
      <c r="Q78" s="23"/>
      <c r="R78" s="23" t="s">
        <v>308</v>
      </c>
      <c r="S78" s="24" t="s">
        <v>309</v>
      </c>
      <c r="T78" s="24" t="s">
        <v>310</v>
      </c>
      <c r="U78" s="23"/>
    </row>
    <row r="79" s="1" customFormat="1" ht="57" spans="1:21">
      <c r="A79" s="23">
        <v>70</v>
      </c>
      <c r="B79" s="29" t="s">
        <v>313</v>
      </c>
      <c r="C79" s="44" t="s">
        <v>27</v>
      </c>
      <c r="D79" s="23" t="s">
        <v>116</v>
      </c>
      <c r="E79" s="25">
        <v>44470</v>
      </c>
      <c r="F79" s="25">
        <v>44560</v>
      </c>
      <c r="G79" s="23" t="s">
        <v>278</v>
      </c>
      <c r="H79" s="46" t="s">
        <v>314</v>
      </c>
      <c r="I79" s="24">
        <v>49.2</v>
      </c>
      <c r="J79" s="24">
        <f t="shared" si="5"/>
        <v>49.2</v>
      </c>
      <c r="K79" s="24"/>
      <c r="L79" s="24"/>
      <c r="M79" s="35">
        <v>49.2</v>
      </c>
      <c r="N79" s="24"/>
      <c r="O79" s="23"/>
      <c r="P79" s="23"/>
      <c r="Q79" s="23"/>
      <c r="R79" s="24" t="s">
        <v>315</v>
      </c>
      <c r="S79" s="46" t="s">
        <v>314</v>
      </c>
      <c r="T79" s="46" t="s">
        <v>314</v>
      </c>
      <c r="U79" s="23"/>
    </row>
    <row r="80" s="1" customFormat="1" ht="43" customHeight="1" spans="1:21">
      <c r="A80" s="23"/>
      <c r="B80" s="39" t="s">
        <v>316</v>
      </c>
      <c r="C80" s="40"/>
      <c r="D80" s="40"/>
      <c r="E80" s="40"/>
      <c r="F80" s="40"/>
      <c r="G80" s="40"/>
      <c r="H80" s="41"/>
      <c r="I80" s="49"/>
      <c r="J80" s="24">
        <f t="shared" si="5"/>
        <v>0</v>
      </c>
      <c r="K80" s="24"/>
      <c r="L80" s="24"/>
      <c r="M80" s="35"/>
      <c r="N80" s="24"/>
      <c r="O80" s="23"/>
      <c r="P80" s="23"/>
      <c r="Q80" s="35"/>
      <c r="R80" s="35"/>
      <c r="S80" s="49"/>
      <c r="T80" s="49"/>
      <c r="U80" s="23"/>
    </row>
    <row r="81" s="1" customFormat="1" ht="28.5" spans="1:21">
      <c r="A81" s="23">
        <v>71</v>
      </c>
      <c r="B81" s="29" t="s">
        <v>317</v>
      </c>
      <c r="C81" s="23" t="s">
        <v>27</v>
      </c>
      <c r="D81" s="29" t="s">
        <v>318</v>
      </c>
      <c r="E81" s="25">
        <v>44348</v>
      </c>
      <c r="F81" s="25">
        <v>44470</v>
      </c>
      <c r="G81" s="23" t="s">
        <v>319</v>
      </c>
      <c r="H81" s="29" t="s">
        <v>320</v>
      </c>
      <c r="I81" s="29">
        <v>7</v>
      </c>
      <c r="J81" s="24">
        <f t="shared" si="5"/>
        <v>7</v>
      </c>
      <c r="K81" s="24"/>
      <c r="L81" s="24"/>
      <c r="M81" s="35">
        <v>7</v>
      </c>
      <c r="N81" s="24"/>
      <c r="O81" s="23"/>
      <c r="P81" s="23"/>
      <c r="Q81" s="23"/>
      <c r="R81" s="23" t="s">
        <v>321</v>
      </c>
      <c r="S81" s="24" t="s">
        <v>322</v>
      </c>
      <c r="T81" s="24" t="s">
        <v>323</v>
      </c>
      <c r="U81" s="23"/>
    </row>
    <row r="82" s="1" customFormat="1" ht="28.5" spans="1:21">
      <c r="A82" s="23">
        <v>72</v>
      </c>
      <c r="B82" s="29" t="s">
        <v>324</v>
      </c>
      <c r="C82" s="23" t="s">
        <v>27</v>
      </c>
      <c r="D82" s="29" t="s">
        <v>325</v>
      </c>
      <c r="E82" s="25">
        <v>44348</v>
      </c>
      <c r="F82" s="25">
        <v>44470</v>
      </c>
      <c r="G82" s="23" t="s">
        <v>319</v>
      </c>
      <c r="H82" s="29" t="s">
        <v>326</v>
      </c>
      <c r="I82" s="29">
        <v>11.76</v>
      </c>
      <c r="J82" s="24">
        <f t="shared" si="5"/>
        <v>11.76</v>
      </c>
      <c r="K82" s="24"/>
      <c r="L82" s="24"/>
      <c r="M82" s="35">
        <v>11.76</v>
      </c>
      <c r="N82" s="24"/>
      <c r="O82" s="23"/>
      <c r="P82" s="23"/>
      <c r="Q82" s="23"/>
      <c r="R82" s="23" t="s">
        <v>142</v>
      </c>
      <c r="S82" s="24" t="s">
        <v>322</v>
      </c>
      <c r="T82" s="24" t="s">
        <v>327</v>
      </c>
      <c r="U82" s="23"/>
    </row>
    <row r="83" s="1" customFormat="1" ht="28.5" spans="1:21">
      <c r="A83" s="23">
        <v>73</v>
      </c>
      <c r="B83" s="29" t="s">
        <v>328</v>
      </c>
      <c r="C83" s="23" t="s">
        <v>27</v>
      </c>
      <c r="D83" s="29" t="s">
        <v>329</v>
      </c>
      <c r="E83" s="25">
        <v>44348</v>
      </c>
      <c r="F83" s="25">
        <v>44470</v>
      </c>
      <c r="G83" s="23" t="s">
        <v>319</v>
      </c>
      <c r="H83" s="29" t="s">
        <v>330</v>
      </c>
      <c r="I83" s="29">
        <v>15</v>
      </c>
      <c r="J83" s="24">
        <f t="shared" si="5"/>
        <v>15</v>
      </c>
      <c r="K83" s="24"/>
      <c r="L83" s="24"/>
      <c r="M83" s="35">
        <v>15</v>
      </c>
      <c r="N83" s="24"/>
      <c r="O83" s="23"/>
      <c r="P83" s="23"/>
      <c r="Q83" s="23"/>
      <c r="R83" s="23" t="s">
        <v>331</v>
      </c>
      <c r="S83" s="24" t="s">
        <v>322</v>
      </c>
      <c r="T83" s="24" t="s">
        <v>332</v>
      </c>
      <c r="U83" s="23"/>
    </row>
    <row r="84" s="1" customFormat="1" ht="28.5" spans="1:21">
      <c r="A84" s="23">
        <v>74</v>
      </c>
      <c r="B84" s="29" t="s">
        <v>333</v>
      </c>
      <c r="C84" s="23" t="s">
        <v>27</v>
      </c>
      <c r="D84" s="29" t="s">
        <v>334</v>
      </c>
      <c r="E84" s="25">
        <v>44348</v>
      </c>
      <c r="F84" s="25">
        <v>44470</v>
      </c>
      <c r="G84" s="23" t="s">
        <v>319</v>
      </c>
      <c r="H84" s="29" t="s">
        <v>335</v>
      </c>
      <c r="I84" s="29">
        <v>3</v>
      </c>
      <c r="J84" s="24">
        <f t="shared" si="5"/>
        <v>3</v>
      </c>
      <c r="K84" s="24"/>
      <c r="L84" s="24"/>
      <c r="M84" s="35">
        <v>3</v>
      </c>
      <c r="N84" s="24"/>
      <c r="O84" s="23"/>
      <c r="P84" s="23"/>
      <c r="Q84" s="23"/>
      <c r="R84" s="23" t="s">
        <v>180</v>
      </c>
      <c r="S84" s="24" t="s">
        <v>322</v>
      </c>
      <c r="T84" s="24" t="s">
        <v>336</v>
      </c>
      <c r="U84" s="23"/>
    </row>
    <row r="85" s="1" customFormat="1" ht="28.5" spans="1:21">
      <c r="A85" s="23">
        <v>75</v>
      </c>
      <c r="B85" s="29" t="s">
        <v>337</v>
      </c>
      <c r="C85" s="23" t="s">
        <v>27</v>
      </c>
      <c r="D85" s="29" t="s">
        <v>338</v>
      </c>
      <c r="E85" s="25">
        <v>44348</v>
      </c>
      <c r="F85" s="25">
        <v>44470</v>
      </c>
      <c r="G85" s="23" t="s">
        <v>319</v>
      </c>
      <c r="H85" s="29" t="s">
        <v>339</v>
      </c>
      <c r="I85" s="29">
        <v>2</v>
      </c>
      <c r="J85" s="24">
        <f t="shared" si="5"/>
        <v>2</v>
      </c>
      <c r="K85" s="24"/>
      <c r="L85" s="24"/>
      <c r="M85" s="35">
        <v>2</v>
      </c>
      <c r="N85" s="24"/>
      <c r="O85" s="23"/>
      <c r="P85" s="23"/>
      <c r="Q85" s="23"/>
      <c r="R85" s="23" t="s">
        <v>340</v>
      </c>
      <c r="S85" s="24" t="s">
        <v>322</v>
      </c>
      <c r="T85" s="24" t="s">
        <v>341</v>
      </c>
      <c r="U85" s="23"/>
    </row>
    <row r="86" s="1" customFormat="1" ht="57" spans="1:21">
      <c r="A86" s="23">
        <v>76</v>
      </c>
      <c r="B86" s="24" t="s">
        <v>342</v>
      </c>
      <c r="C86" s="24" t="s">
        <v>27</v>
      </c>
      <c r="D86" s="35" t="s">
        <v>343</v>
      </c>
      <c r="E86" s="25">
        <v>44470</v>
      </c>
      <c r="F86" s="25">
        <v>44896</v>
      </c>
      <c r="G86" s="23" t="s">
        <v>112</v>
      </c>
      <c r="H86" s="24" t="s">
        <v>344</v>
      </c>
      <c r="I86" s="35">
        <v>141</v>
      </c>
      <c r="J86" s="24">
        <f t="shared" si="5"/>
        <v>141</v>
      </c>
      <c r="K86" s="24">
        <v>141</v>
      </c>
      <c r="L86" s="24"/>
      <c r="M86" s="35"/>
      <c r="N86" s="24"/>
      <c r="O86" s="23"/>
      <c r="P86" s="23"/>
      <c r="Q86" s="23"/>
      <c r="R86" s="24"/>
      <c r="S86" s="24" t="s">
        <v>345</v>
      </c>
      <c r="T86" s="24" t="s">
        <v>345</v>
      </c>
      <c r="U86" s="23"/>
    </row>
    <row r="87" s="1" customFormat="1" ht="42.75" spans="1:21">
      <c r="A87" s="23">
        <v>77</v>
      </c>
      <c r="B87" s="24" t="s">
        <v>346</v>
      </c>
      <c r="C87" s="24" t="s">
        <v>27</v>
      </c>
      <c r="D87" s="35" t="s">
        <v>347</v>
      </c>
      <c r="E87" s="25">
        <v>44287</v>
      </c>
      <c r="F87" s="25">
        <v>44470</v>
      </c>
      <c r="G87" s="23" t="s">
        <v>63</v>
      </c>
      <c r="H87" s="24" t="s">
        <v>348</v>
      </c>
      <c r="I87" s="35">
        <v>18</v>
      </c>
      <c r="J87" s="24">
        <f t="shared" si="5"/>
        <v>0</v>
      </c>
      <c r="K87" s="24"/>
      <c r="L87" s="24"/>
      <c r="M87" s="35"/>
      <c r="N87" s="24"/>
      <c r="O87" s="23"/>
      <c r="P87" s="24">
        <v>18</v>
      </c>
      <c r="Q87" s="23"/>
      <c r="R87" s="24" t="s">
        <v>349</v>
      </c>
      <c r="S87" s="35" t="s">
        <v>350</v>
      </c>
      <c r="T87" s="24" t="s">
        <v>351</v>
      </c>
      <c r="U87" s="23"/>
    </row>
    <row r="88" s="1" customFormat="1" ht="42.75" spans="1:21">
      <c r="A88" s="23">
        <v>78</v>
      </c>
      <c r="B88" s="24" t="s">
        <v>352</v>
      </c>
      <c r="C88" s="24" t="s">
        <v>27</v>
      </c>
      <c r="D88" s="35" t="s">
        <v>353</v>
      </c>
      <c r="E88" s="25">
        <v>44287</v>
      </c>
      <c r="F88" s="25">
        <v>44501</v>
      </c>
      <c r="G88" s="23" t="s">
        <v>63</v>
      </c>
      <c r="H88" s="24" t="s">
        <v>354</v>
      </c>
      <c r="I88" s="35">
        <v>6</v>
      </c>
      <c r="J88" s="24">
        <f t="shared" si="5"/>
        <v>0</v>
      </c>
      <c r="K88" s="24"/>
      <c r="L88" s="24"/>
      <c r="M88" s="35"/>
      <c r="N88" s="24"/>
      <c r="O88" s="23"/>
      <c r="P88" s="24">
        <v>6</v>
      </c>
      <c r="Q88" s="23"/>
      <c r="R88" s="24" t="s">
        <v>355</v>
      </c>
      <c r="S88" s="35" t="s">
        <v>350</v>
      </c>
      <c r="T88" s="24" t="s">
        <v>356</v>
      </c>
      <c r="U88" s="23"/>
    </row>
    <row r="89" s="1" customFormat="1" ht="28.5" spans="1:21">
      <c r="A89" s="23">
        <v>79</v>
      </c>
      <c r="B89" s="24" t="s">
        <v>357</v>
      </c>
      <c r="C89" s="24" t="s">
        <v>27</v>
      </c>
      <c r="D89" s="35" t="s">
        <v>176</v>
      </c>
      <c r="E89" s="25">
        <v>44348</v>
      </c>
      <c r="F89" s="25">
        <v>44531</v>
      </c>
      <c r="G89" s="23" t="s">
        <v>177</v>
      </c>
      <c r="H89" s="24" t="s">
        <v>358</v>
      </c>
      <c r="I89" s="35">
        <v>2.6694</v>
      </c>
      <c r="J89" s="24">
        <f t="shared" si="5"/>
        <v>0</v>
      </c>
      <c r="K89" s="24"/>
      <c r="L89" s="24"/>
      <c r="M89" s="35"/>
      <c r="N89" s="24"/>
      <c r="O89" s="23"/>
      <c r="P89" s="24">
        <v>2.6694</v>
      </c>
      <c r="Q89" s="23"/>
      <c r="R89" s="24" t="s">
        <v>359</v>
      </c>
      <c r="S89" s="35" t="s">
        <v>360</v>
      </c>
      <c r="T89" s="24" t="s">
        <v>360</v>
      </c>
      <c r="U89" s="23"/>
    </row>
    <row r="90" s="1" customFormat="1" ht="35" customHeight="1" spans="1:21">
      <c r="A90" s="19"/>
      <c r="B90" s="47"/>
      <c r="C90" s="19"/>
      <c r="D90" s="47"/>
      <c r="E90" s="48"/>
      <c r="F90" s="48"/>
      <c r="G90" s="19"/>
      <c r="H90" s="47"/>
      <c r="I90" s="47">
        <f>SUM(I8:I89)</f>
        <v>5206.9194</v>
      </c>
      <c r="J90" s="47">
        <f t="shared" ref="J90:Q90" si="6">SUM(J8:J89)</f>
        <v>4188.96</v>
      </c>
      <c r="K90" s="47">
        <f t="shared" si="6"/>
        <v>268</v>
      </c>
      <c r="L90" s="47">
        <f t="shared" si="6"/>
        <v>1831</v>
      </c>
      <c r="M90" s="47">
        <f t="shared" si="6"/>
        <v>889.96</v>
      </c>
      <c r="N90" s="47">
        <f t="shared" si="6"/>
        <v>1200</v>
      </c>
      <c r="O90" s="47"/>
      <c r="P90" s="47">
        <f t="shared" si="6"/>
        <v>1008.9594</v>
      </c>
      <c r="Q90" s="47">
        <f t="shared" si="6"/>
        <v>9</v>
      </c>
      <c r="R90" s="19"/>
      <c r="S90" s="51"/>
      <c r="T90" s="51"/>
      <c r="U90" s="19"/>
    </row>
    <row r="91" s="1" customFormat="1" spans="2:18">
      <c r="B91" s="5"/>
      <c r="E91" s="6"/>
      <c r="F91" s="6"/>
      <c r="I91" s="7"/>
      <c r="R91" s="5"/>
    </row>
    <row r="92" s="1" customFormat="1" spans="2:18">
      <c r="B92" s="5"/>
      <c r="E92" s="6"/>
      <c r="F92" s="6"/>
      <c r="I92" s="7"/>
      <c r="R92" s="5"/>
    </row>
    <row r="93" s="1" customFormat="1" spans="2:18">
      <c r="B93" s="5"/>
      <c r="E93" s="6"/>
      <c r="F93" s="6"/>
      <c r="I93" s="7"/>
      <c r="R93" s="5"/>
    </row>
  </sheetData>
  <mergeCells count="22">
    <mergeCell ref="A1:U1"/>
    <mergeCell ref="I3:Q3"/>
    <mergeCell ref="J4:N4"/>
    <mergeCell ref="O4:Q4"/>
    <mergeCell ref="A6:B6"/>
    <mergeCell ref="B7:H7"/>
    <mergeCell ref="B68:H68"/>
    <mergeCell ref="B75:H75"/>
    <mergeCell ref="B80:H80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R3:R5"/>
    <mergeCell ref="S3:S5"/>
    <mergeCell ref="T3:T5"/>
    <mergeCell ref="U3:U5"/>
  </mergeCells>
  <pageMargins left="0.751388888888889" right="0.751388888888889" top="0.629861111111111" bottom="0.432638888888889" header="0.275" footer="0.472222222222222"/>
  <pageSetup paperSize="9" scale="4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忻府区2021年巩固拓展脱贫5206.9194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2019-01-10T17:08:00Z</dcterms:created>
  <dcterms:modified xsi:type="dcterms:W3CDTF">2021-12-09T08:44:26Z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